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EJEC PPTAL GTOS DE FTO 31122019" sheetId="4" r:id="rId1"/>
  </sheets>
  <definedNames>
    <definedName name="_xlnm._FilterDatabase" localSheetId="0" hidden="1">'EJEC PPTAL GTOS DE FTO 31122019'!$A$1:$L$216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4" l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90" i="4"/>
  <c r="L91" i="4"/>
  <c r="L92" i="4"/>
  <c r="L93" i="4"/>
  <c r="L94" i="4"/>
  <c r="L95" i="4"/>
  <c r="L96" i="4"/>
  <c r="L97" i="4"/>
  <c r="L98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3" i="4"/>
  <c r="L134" i="4"/>
  <c r="L135" i="4"/>
  <c r="L137" i="4"/>
  <c r="L138" i="4"/>
  <c r="L139" i="4"/>
  <c r="L140" i="4"/>
  <c r="L141" i="4"/>
  <c r="L142" i="4"/>
  <c r="L143" i="4"/>
  <c r="L144" i="4"/>
  <c r="L145" i="4"/>
  <c r="L146" i="4"/>
  <c r="L148" i="4"/>
  <c r="L149" i="4"/>
  <c r="L150" i="4"/>
  <c r="L151" i="4"/>
  <c r="L152" i="4"/>
  <c r="L154" i="4"/>
  <c r="L155" i="4"/>
  <c r="L157" i="4"/>
  <c r="L158" i="4"/>
  <c r="L159" i="4"/>
  <c r="L160" i="4"/>
  <c r="L161" i="4"/>
  <c r="L162" i="4"/>
  <c r="L163" i="4"/>
  <c r="L164" i="4"/>
  <c r="L166" i="4"/>
  <c r="L168" i="4"/>
  <c r="L170" i="4"/>
  <c r="L172" i="4"/>
  <c r="L174" i="4"/>
  <c r="L176" i="4"/>
  <c r="L178" i="4"/>
  <c r="L180" i="4"/>
  <c r="L182" i="4"/>
  <c r="L183" i="4"/>
  <c r="L185" i="4"/>
  <c r="L186" i="4"/>
  <c r="L187" i="4"/>
  <c r="L189" i="4"/>
  <c r="L190" i="4"/>
  <c r="L191" i="4"/>
  <c r="L192" i="4"/>
  <c r="L193" i="4"/>
  <c r="L195" i="4"/>
  <c r="L196" i="4"/>
  <c r="L197" i="4"/>
  <c r="L198" i="4"/>
  <c r="L199" i="4"/>
  <c r="L200" i="4"/>
  <c r="L202" i="4"/>
  <c r="L204" i="4"/>
  <c r="L206" i="4"/>
  <c r="L208" i="4"/>
  <c r="L210" i="4"/>
  <c r="L212" i="4"/>
  <c r="L214" i="4"/>
  <c r="L216" i="4"/>
  <c r="D215" i="4"/>
  <c r="E215" i="4"/>
  <c r="F215" i="4"/>
  <c r="G215" i="4"/>
  <c r="H215" i="4"/>
  <c r="I215" i="4"/>
  <c r="J215" i="4"/>
  <c r="K215" i="4"/>
  <c r="C215" i="4"/>
  <c r="D213" i="4"/>
  <c r="E213" i="4"/>
  <c r="F213" i="4"/>
  <c r="G213" i="4"/>
  <c r="H213" i="4"/>
  <c r="I213" i="4"/>
  <c r="J213" i="4"/>
  <c r="K213" i="4"/>
  <c r="C213" i="4"/>
  <c r="D211" i="4"/>
  <c r="E211" i="4"/>
  <c r="F211" i="4"/>
  <c r="G211" i="4"/>
  <c r="H211" i="4"/>
  <c r="I211" i="4"/>
  <c r="J211" i="4"/>
  <c r="K211" i="4"/>
  <c r="C211" i="4"/>
  <c r="D209" i="4"/>
  <c r="E209" i="4"/>
  <c r="F209" i="4"/>
  <c r="G209" i="4"/>
  <c r="H209" i="4"/>
  <c r="I209" i="4"/>
  <c r="J209" i="4"/>
  <c r="K209" i="4"/>
  <c r="C209" i="4"/>
  <c r="D207" i="4"/>
  <c r="E207" i="4"/>
  <c r="F207" i="4"/>
  <c r="G207" i="4"/>
  <c r="H207" i="4"/>
  <c r="I207" i="4"/>
  <c r="J207" i="4"/>
  <c r="K207" i="4"/>
  <c r="C207" i="4"/>
  <c r="D205" i="4"/>
  <c r="E205" i="4"/>
  <c r="F205" i="4"/>
  <c r="G205" i="4"/>
  <c r="H205" i="4"/>
  <c r="I205" i="4"/>
  <c r="J205" i="4"/>
  <c r="K205" i="4"/>
  <c r="C205" i="4"/>
  <c r="D203" i="4"/>
  <c r="E203" i="4"/>
  <c r="F203" i="4"/>
  <c r="G203" i="4"/>
  <c r="H203" i="4"/>
  <c r="I203" i="4"/>
  <c r="J203" i="4"/>
  <c r="K203" i="4"/>
  <c r="C203" i="4"/>
  <c r="D201" i="4"/>
  <c r="E201" i="4"/>
  <c r="F201" i="4"/>
  <c r="G201" i="4"/>
  <c r="H201" i="4"/>
  <c r="I201" i="4"/>
  <c r="J201" i="4"/>
  <c r="K201" i="4"/>
  <c r="C201" i="4"/>
  <c r="D194" i="4"/>
  <c r="E194" i="4"/>
  <c r="F194" i="4"/>
  <c r="G194" i="4"/>
  <c r="H194" i="4"/>
  <c r="I194" i="4"/>
  <c r="J194" i="4"/>
  <c r="K194" i="4"/>
  <c r="C194" i="4"/>
  <c r="D188" i="4"/>
  <c r="E188" i="4"/>
  <c r="F188" i="4"/>
  <c r="G188" i="4"/>
  <c r="H188" i="4"/>
  <c r="I188" i="4"/>
  <c r="J188" i="4"/>
  <c r="K188" i="4"/>
  <c r="C188" i="4"/>
  <c r="D184" i="4"/>
  <c r="E184" i="4"/>
  <c r="F184" i="4"/>
  <c r="G184" i="4"/>
  <c r="H184" i="4"/>
  <c r="I184" i="4"/>
  <c r="J184" i="4"/>
  <c r="K184" i="4"/>
  <c r="C184" i="4"/>
  <c r="D181" i="4"/>
  <c r="E181" i="4"/>
  <c r="F181" i="4"/>
  <c r="G181" i="4"/>
  <c r="H181" i="4"/>
  <c r="I181" i="4"/>
  <c r="J181" i="4"/>
  <c r="K181" i="4"/>
  <c r="C181" i="4"/>
  <c r="D179" i="4"/>
  <c r="E179" i="4"/>
  <c r="F179" i="4"/>
  <c r="G179" i="4"/>
  <c r="H179" i="4"/>
  <c r="I179" i="4"/>
  <c r="J179" i="4"/>
  <c r="K179" i="4"/>
  <c r="C179" i="4"/>
  <c r="D177" i="4"/>
  <c r="E177" i="4"/>
  <c r="F177" i="4"/>
  <c r="G177" i="4"/>
  <c r="H177" i="4"/>
  <c r="I177" i="4"/>
  <c r="J177" i="4"/>
  <c r="K177" i="4"/>
  <c r="C177" i="4"/>
  <c r="D175" i="4"/>
  <c r="E175" i="4"/>
  <c r="F175" i="4"/>
  <c r="G175" i="4"/>
  <c r="H175" i="4"/>
  <c r="I175" i="4"/>
  <c r="J175" i="4"/>
  <c r="K175" i="4"/>
  <c r="C175" i="4"/>
  <c r="D173" i="4"/>
  <c r="E173" i="4"/>
  <c r="F173" i="4"/>
  <c r="G173" i="4"/>
  <c r="H173" i="4"/>
  <c r="I173" i="4"/>
  <c r="J173" i="4"/>
  <c r="K173" i="4"/>
  <c r="C173" i="4"/>
  <c r="D171" i="4"/>
  <c r="E171" i="4"/>
  <c r="F171" i="4"/>
  <c r="G171" i="4"/>
  <c r="H171" i="4"/>
  <c r="I171" i="4"/>
  <c r="J171" i="4"/>
  <c r="K171" i="4"/>
  <c r="C171" i="4"/>
  <c r="D169" i="4"/>
  <c r="E169" i="4"/>
  <c r="F169" i="4"/>
  <c r="G169" i="4"/>
  <c r="H169" i="4"/>
  <c r="I169" i="4"/>
  <c r="J169" i="4"/>
  <c r="K169" i="4"/>
  <c r="C169" i="4"/>
  <c r="D167" i="4"/>
  <c r="E167" i="4"/>
  <c r="F167" i="4"/>
  <c r="G167" i="4"/>
  <c r="H167" i="4"/>
  <c r="I167" i="4"/>
  <c r="J167" i="4"/>
  <c r="K167" i="4"/>
  <c r="C167" i="4"/>
  <c r="D99" i="4"/>
  <c r="E99" i="4"/>
  <c r="F99" i="4"/>
  <c r="G99" i="4"/>
  <c r="H99" i="4"/>
  <c r="I99" i="4"/>
  <c r="J99" i="4"/>
  <c r="K99" i="4"/>
  <c r="D165" i="4"/>
  <c r="E165" i="4"/>
  <c r="F165" i="4"/>
  <c r="G165" i="4"/>
  <c r="H165" i="4"/>
  <c r="I165" i="4"/>
  <c r="J165" i="4"/>
  <c r="K165" i="4"/>
  <c r="C165" i="4"/>
  <c r="C99" i="4"/>
  <c r="D3" i="4"/>
  <c r="E3" i="4"/>
  <c r="F3" i="4"/>
  <c r="G3" i="4"/>
  <c r="H3" i="4"/>
  <c r="I3" i="4"/>
  <c r="J3" i="4"/>
  <c r="K3" i="4"/>
  <c r="C3" i="4"/>
  <c r="L3" i="4" l="1"/>
  <c r="L177" i="4"/>
  <c r="L205" i="4"/>
  <c r="L173" i="4"/>
  <c r="L201" i="4"/>
  <c r="L167" i="4"/>
  <c r="L184" i="4"/>
  <c r="L211" i="4"/>
  <c r="L169" i="4"/>
  <c r="L188" i="4"/>
  <c r="L213" i="4"/>
  <c r="L194" i="4"/>
  <c r="L179" i="4"/>
  <c r="L207" i="4"/>
  <c r="L165" i="4"/>
  <c r="L99" i="4"/>
  <c r="L175" i="4"/>
  <c r="L203" i="4"/>
  <c r="G2" i="4"/>
  <c r="L171" i="4"/>
  <c r="L181" i="4"/>
  <c r="L209" i="4"/>
  <c r="L215" i="4"/>
  <c r="H2" i="4"/>
  <c r="E2" i="4"/>
  <c r="C2" i="4"/>
  <c r="D2" i="4"/>
  <c r="J2" i="4"/>
  <c r="F2" i="4"/>
  <c r="K2" i="4"/>
  <c r="I2" i="4"/>
  <c r="L2" i="4" l="1"/>
</calcChain>
</file>

<file path=xl/sharedStrings.xml><?xml version="1.0" encoding="utf-8"?>
<sst xmlns="http://schemas.openxmlformats.org/spreadsheetml/2006/main" count="441" uniqueCount="278">
  <si>
    <t>NOMBRE</t>
  </si>
  <si>
    <t>CREDITOS</t>
  </si>
  <si>
    <t>PPTO. MODIFICADO</t>
  </si>
  <si>
    <t>0-1104</t>
  </si>
  <si>
    <t>2-1010101</t>
  </si>
  <si>
    <t>SUELDOS DE PERSONAL DE NOMINA</t>
  </si>
  <si>
    <t>2-1010105</t>
  </si>
  <si>
    <t>BONIFICACION SERVICIOS PRESTADOS</t>
  </si>
  <si>
    <t>2-1010107</t>
  </si>
  <si>
    <t>BONIFICACION ESPECIAL POR RECREACION</t>
  </si>
  <si>
    <t>2-101011101</t>
  </si>
  <si>
    <t>VACACIONES</t>
  </si>
  <si>
    <t>2-101011106</t>
  </si>
  <si>
    <t>INTERESES A LA CESANTIA</t>
  </si>
  <si>
    <t>2-101011108</t>
  </si>
  <si>
    <t>CESANTIAS DEFINITIVAS</t>
  </si>
  <si>
    <t>2-101011109</t>
  </si>
  <si>
    <t>ANTICIPO DE CESANTIAS  PUBLICOS</t>
  </si>
  <si>
    <t>2-1010117</t>
  </si>
  <si>
    <t>PRIMA DE NAVIDAD</t>
  </si>
  <si>
    <t>2-1010119</t>
  </si>
  <si>
    <t>PRIMA DE SERVICIOS</t>
  </si>
  <si>
    <t>2-1010121</t>
  </si>
  <si>
    <t>PRIMA DE VACACIONES</t>
  </si>
  <si>
    <t>2-1010123</t>
  </si>
  <si>
    <t>PRIMA O SUBSIDIO DE ALIMENTACION</t>
  </si>
  <si>
    <t>2-1010131</t>
  </si>
  <si>
    <t>AUXILIO DE TRANSPORTE</t>
  </si>
  <si>
    <t>2-1010133</t>
  </si>
  <si>
    <t>INDEMNIZACION POR VACACIONES</t>
  </si>
  <si>
    <t>2-1010203</t>
  </si>
  <si>
    <t>HONORARIOS Y SERVICIOS TECNICOS</t>
  </si>
  <si>
    <t>2-1010209</t>
  </si>
  <si>
    <t>REMUNERACION SERVICIOS TECNICOS</t>
  </si>
  <si>
    <t>2-1010301010304</t>
  </si>
  <si>
    <t>COLPENSIONES</t>
  </si>
  <si>
    <t>2-1010301010504</t>
  </si>
  <si>
    <t>NUEVA EPS</t>
  </si>
  <si>
    <t>2-10103010107</t>
  </si>
  <si>
    <t>ADMINISTRADORAS  RIESGOS LABORALES</t>
  </si>
  <si>
    <t>2-10103010301</t>
  </si>
  <si>
    <t>SERVICIO NACIONAL DE APRENDIZAJE-SENA</t>
  </si>
  <si>
    <t>2-10103010303</t>
  </si>
  <si>
    <t>INSTITUTO COLOMBIANO DE BIENESTAR FLIAR-ICBF</t>
  </si>
  <si>
    <t>2-10103010305</t>
  </si>
  <si>
    <t>ESAP Y OTRAS UNIVERSIDADES</t>
  </si>
  <si>
    <t>2-10103010307</t>
  </si>
  <si>
    <t>ESCUELAS INDUSTRIALES E INSTITUTOS TECNICOS</t>
  </si>
  <si>
    <t>2-10103030101</t>
  </si>
  <si>
    <t>FONDO DE CESANTIAS</t>
  </si>
  <si>
    <t>2-10103030103</t>
  </si>
  <si>
    <t>FONDOS DE PENSIONES</t>
  </si>
  <si>
    <t>2-10103030105</t>
  </si>
  <si>
    <t>EMPRESAS PROMOTORAS DE SALUD</t>
  </si>
  <si>
    <t>2-101030303</t>
  </si>
  <si>
    <t>APORTES PARAFISCALES CAJAS DE COMPENSACION FAMILIAR</t>
  </si>
  <si>
    <t>2-1020101</t>
  </si>
  <si>
    <t>MATERIALES Y SUMINISTROS</t>
  </si>
  <si>
    <t>2-1020103</t>
  </si>
  <si>
    <t>COMPRA DE EQUIPO</t>
  </si>
  <si>
    <t>2-102019801</t>
  </si>
  <si>
    <t>MATERIALES Y SUMINISTROS CAJA MENOR</t>
  </si>
  <si>
    <t>2-1020201</t>
  </si>
  <si>
    <t>CAPACITACION</t>
  </si>
  <si>
    <t>2-1020203</t>
  </si>
  <si>
    <t>VIATICOS Y GASTOS DE VIAJE</t>
  </si>
  <si>
    <t>2-1020205</t>
  </si>
  <si>
    <t>COMUNICACION Y TRANSPORTE</t>
  </si>
  <si>
    <t>2-1020211</t>
  </si>
  <si>
    <t xml:space="preserve">PUBLICIDAD </t>
  </si>
  <si>
    <t>2-1020213</t>
  </si>
  <si>
    <t>IMPRESOS Y PUBLICACIONES</t>
  </si>
  <si>
    <t>2-102021501</t>
  </si>
  <si>
    <t>MANTENIMIENTO  (CAJA MENOR)</t>
  </si>
  <si>
    <t>2-102021502</t>
  </si>
  <si>
    <t>MANTENIM.BIENES MUEBLES</t>
  </si>
  <si>
    <t>2-102021503</t>
  </si>
  <si>
    <t>MANTEN. BIENES INMUEBLES</t>
  </si>
  <si>
    <t>2-1020227</t>
  </si>
  <si>
    <t>BIENESTAR SOCIAL</t>
  </si>
  <si>
    <t>2-102029802</t>
  </si>
  <si>
    <t>GASTOS PROTOCOLARIOS</t>
  </si>
  <si>
    <t>2-102029803</t>
  </si>
  <si>
    <t>AFILIACIONES Y SUSCRIPCIONES</t>
  </si>
  <si>
    <t>2-102029808</t>
  </si>
  <si>
    <t>PROV.CARRERA ADMINISTRATIVA</t>
  </si>
  <si>
    <t>2-102029809</t>
  </si>
  <si>
    <t>COMUNICACIÓN Y TRANSPORTE CAJA MENOR</t>
  </si>
  <si>
    <t>2-1020302</t>
  </si>
  <si>
    <t>MULTAS</t>
  </si>
  <si>
    <t>2-1010201</t>
  </si>
  <si>
    <t>HONORARIOS CONCEJALES       .</t>
  </si>
  <si>
    <t>0-1103</t>
  </si>
  <si>
    <t>2-1010202</t>
  </si>
  <si>
    <t>HONORARIOS</t>
  </si>
  <si>
    <t>2-102021504</t>
  </si>
  <si>
    <t>MANTENIMIENTO VEHICULOS</t>
  </si>
  <si>
    <t>2-1020304</t>
  </si>
  <si>
    <t>IMPUESTOS</t>
  </si>
  <si>
    <t>2-103989814</t>
  </si>
  <si>
    <t>Asociacion colombiana de ciudades capitales</t>
  </si>
  <si>
    <t>2-1020231</t>
  </si>
  <si>
    <t>GASTOS JUDICIALES</t>
  </si>
  <si>
    <t>2-1101</t>
  </si>
  <si>
    <t>2-1020206</t>
  </si>
  <si>
    <t>TRANSPORTE TERRESTRE</t>
  </si>
  <si>
    <t>2-1020221</t>
  </si>
  <si>
    <t>ARRENDAMIENTOS</t>
  </si>
  <si>
    <t>2-1020223</t>
  </si>
  <si>
    <t>COMISIONES GTOS. BANCARIOS Y FIDUCIARIOS</t>
  </si>
  <si>
    <t>2-1020224</t>
  </si>
  <si>
    <t>COMISIONES ENCARGO FIDUCIARIO</t>
  </si>
  <si>
    <t>2-1020233</t>
  </si>
  <si>
    <t>Gastos Adtivos Cobro Coactivo</t>
  </si>
  <si>
    <t>2-102029810</t>
  </si>
  <si>
    <t>COSTO OPERATIVO FIDUCIA</t>
  </si>
  <si>
    <t>2-103010503010303</t>
  </si>
  <si>
    <t>TRANSFERENCIA METROCALI</t>
  </si>
  <si>
    <t>2-103010503010305</t>
  </si>
  <si>
    <t>TRANSFERENCIA EMRU</t>
  </si>
  <si>
    <t>2-1039807</t>
  </si>
  <si>
    <t>SENTENCIAS Y CONCILIACIONES</t>
  </si>
  <si>
    <t>2-102029801</t>
  </si>
  <si>
    <t xml:space="preserve">DEVOLUCIONES </t>
  </si>
  <si>
    <t>2-10301050102</t>
  </si>
  <si>
    <t>CONTRALORIA</t>
  </si>
  <si>
    <t>2-10301050103</t>
  </si>
  <si>
    <t>PERSONERIA</t>
  </si>
  <si>
    <t>2-103989801</t>
  </si>
  <si>
    <t>FONDO PARA CONTINGENCIAS</t>
  </si>
  <si>
    <t>0-1202</t>
  </si>
  <si>
    <t>2-10301030301019801</t>
  </si>
  <si>
    <t>TRANSFERENCIA SOBRETASA AMBIENTAL C.V.C</t>
  </si>
  <si>
    <t>0-1220</t>
  </si>
  <si>
    <t>2-10301030301019802</t>
  </si>
  <si>
    <t>TRANSFERENCIA TASA RETRIBUTIVA 50% C.V.C</t>
  </si>
  <si>
    <t>0-1222</t>
  </si>
  <si>
    <t>2-103989815</t>
  </si>
  <si>
    <t>Transferencia C N. P ley 1801/16</t>
  </si>
  <si>
    <t>0-3401</t>
  </si>
  <si>
    <t>2-1039805</t>
  </si>
  <si>
    <t>CUOTAS DE AUDITAJE</t>
  </si>
  <si>
    <t>0-7102</t>
  </si>
  <si>
    <t>4-1201</t>
  </si>
  <si>
    <t>4-1222</t>
  </si>
  <si>
    <t>4-3401</t>
  </si>
  <si>
    <t>4-7819</t>
  </si>
  <si>
    <t>2-10203010102</t>
  </si>
  <si>
    <t>Tasa por uso de aguas superficiales y ocupación de Cauce.</t>
  </si>
  <si>
    <t>2-1020209</t>
  </si>
  <si>
    <t>SEGUROS</t>
  </si>
  <si>
    <t>2-1020217</t>
  </si>
  <si>
    <t>VIGILANCIA</t>
  </si>
  <si>
    <t>2-1020219</t>
  </si>
  <si>
    <t>ASEO</t>
  </si>
  <si>
    <t>2-102029804</t>
  </si>
  <si>
    <t>COMBUSTIBLE</t>
  </si>
  <si>
    <t>2-1010103</t>
  </si>
  <si>
    <t>GASTOS DE REPRESENTACION</t>
  </si>
  <si>
    <t>2-1010106</t>
  </si>
  <si>
    <t>BONIFICACION DE GESTION TERRITORIAL</t>
  </si>
  <si>
    <t>2-1010109</t>
  </si>
  <si>
    <t>BONIFICACION POR DIRECCION</t>
  </si>
  <si>
    <t>2-101011102</t>
  </si>
  <si>
    <t>SUBSIDIO FAMILIAR EXTRA</t>
  </si>
  <si>
    <t>2-101011103</t>
  </si>
  <si>
    <t>AUXILIO DE NACIMIENTO</t>
  </si>
  <si>
    <t>2-101011104</t>
  </si>
  <si>
    <t>AUXILIO MUERTO</t>
  </si>
  <si>
    <t>2-101011112</t>
  </si>
  <si>
    <t>APORTE SINDICAL</t>
  </si>
  <si>
    <t>2-101011113</t>
  </si>
  <si>
    <t>OBLIG.CONV.Y APORTES MPALES</t>
  </si>
  <si>
    <t>2-1010113</t>
  </si>
  <si>
    <t>HORAS EXTRAS Y DIAS FESTIVOS</t>
  </si>
  <si>
    <t>2-1010115</t>
  </si>
  <si>
    <t>PRIMA DE ANTIGÜEDAD</t>
  </si>
  <si>
    <t>2-1010125</t>
  </si>
  <si>
    <t>PRIMA TECNICA</t>
  </si>
  <si>
    <t>2-101019801</t>
  </si>
  <si>
    <t>COMISIO.TRABAJ.OFICIALES</t>
  </si>
  <si>
    <t>2-101019802</t>
  </si>
  <si>
    <t>PRIMA DE CALOR</t>
  </si>
  <si>
    <t>2-101019803</t>
  </si>
  <si>
    <t>PRIMA MOVIL</t>
  </si>
  <si>
    <t>2-101019804</t>
  </si>
  <si>
    <t>PRIMA PRODUCTIVIDAD</t>
  </si>
  <si>
    <t>2-1010301010201</t>
  </si>
  <si>
    <t>FONDO DE CESANTIAS (FONDO NACIONAL DEL AHORRO)</t>
  </si>
  <si>
    <t>2-10103030106</t>
  </si>
  <si>
    <t>PLAN DE ATENCION COMPLEMENTARIA PACS</t>
  </si>
  <si>
    <t>2-1020105</t>
  </si>
  <si>
    <t>DOTACION SUMINISTROS AL TRABAJADOR</t>
  </si>
  <si>
    <t>2-1020230</t>
  </si>
  <si>
    <t>SALUD OCUPACIONAL</t>
  </si>
  <si>
    <t>2-103020103</t>
  </si>
  <si>
    <t>OTROS PAGOS DE CESANTIAS</t>
  </si>
  <si>
    <t>2-103020301</t>
  </si>
  <si>
    <t>MESADAS PENSIONALES</t>
  </si>
  <si>
    <t>2-1970302</t>
  </si>
  <si>
    <t>PASIVO LAB.-COSTO RETIRO</t>
  </si>
  <si>
    <t>2-1010301010305</t>
  </si>
  <si>
    <t>INDEMNIZACION SUSTITUTIVA DE LA PENSION</t>
  </si>
  <si>
    <t>2-103020303</t>
  </si>
  <si>
    <t>CUOTAS PARTES PENSIONALES</t>
  </si>
  <si>
    <t>2-103020304</t>
  </si>
  <si>
    <t>BONOS PENSIONALES</t>
  </si>
  <si>
    <t>0-1219</t>
  </si>
  <si>
    <t>2-103989802</t>
  </si>
  <si>
    <t>FONDO TERRITORAL PENSIONES</t>
  </si>
  <si>
    <t>0-1227</t>
  </si>
  <si>
    <t>0-1229</t>
  </si>
  <si>
    <t>0-2305</t>
  </si>
  <si>
    <t>2-103989803</t>
  </si>
  <si>
    <t>FONPET (ley 715-01 y venta activos)</t>
  </si>
  <si>
    <t>0-2315</t>
  </si>
  <si>
    <t>4-1219</t>
  </si>
  <si>
    <t>4-1227</t>
  </si>
  <si>
    <t>4-1229</t>
  </si>
  <si>
    <t>4-1230</t>
  </si>
  <si>
    <t>4-1289</t>
  </si>
  <si>
    <t>2-102029805</t>
  </si>
  <si>
    <t>INHUMACION DE CADAVERES</t>
  </si>
  <si>
    <t>2-102029812</t>
  </si>
  <si>
    <t>GASTOS ELECTORALES</t>
  </si>
  <si>
    <t>2-1020207010101</t>
  </si>
  <si>
    <t>ACUEDUCTO</t>
  </si>
  <si>
    <t>2-1020207010102</t>
  </si>
  <si>
    <t>ALCANTARILLADO</t>
  </si>
  <si>
    <t>2-1020207010103</t>
  </si>
  <si>
    <t>ENERGIA ELECTRICA</t>
  </si>
  <si>
    <t>2-1020207010104</t>
  </si>
  <si>
    <t>ASEO (Recolección y Disposición Final)</t>
  </si>
  <si>
    <t>2-1020207010105</t>
  </si>
  <si>
    <t>TELEFONÍA LOCAL</t>
  </si>
  <si>
    <t>2-1020207010106</t>
  </si>
  <si>
    <t>TELEFONÍA LARGA DISTANCIA E INTERNACIONAL</t>
  </si>
  <si>
    <t>2-1020207010201</t>
  </si>
  <si>
    <t>INTERNET</t>
  </si>
  <si>
    <t>2-1020207010202</t>
  </si>
  <si>
    <t xml:space="preserve">TELEFONIA  MÓVIL CELULAR </t>
  </si>
  <si>
    <t>2-1020207010203</t>
  </si>
  <si>
    <t xml:space="preserve">LAN TO LAN: Red de área local </t>
  </si>
  <si>
    <t>2-1020207010204</t>
  </si>
  <si>
    <t>ADSL (Banda Ancha)</t>
  </si>
  <si>
    <t>2-1020207010301</t>
  </si>
  <si>
    <t xml:space="preserve">TASA ESPECIAL DE SEGURIDAD Y CONVIVENCIA CIUDADANA </t>
  </si>
  <si>
    <t>2-1020232</t>
  </si>
  <si>
    <t>GASTOS LEGALES</t>
  </si>
  <si>
    <t>2-102029813</t>
  </si>
  <si>
    <t>CUOTAS DE ADMINISTRACION</t>
  </si>
  <si>
    <t xml:space="preserve"> PPTO INICIAL</t>
  </si>
  <si>
    <t xml:space="preserve"> CONTRACREDITOS</t>
  </si>
  <si>
    <t xml:space="preserve"> PAGOS</t>
  </si>
  <si>
    <t xml:space="preserve"> EJECUCION</t>
  </si>
  <si>
    <t>TOTAL GENERAL</t>
  </si>
  <si>
    <t xml:space="preserve"> REDUCCIONES</t>
  </si>
  <si>
    <t xml:space="preserve"> ADICIONES</t>
  </si>
  <si>
    <t>% DE EJECUCION</t>
  </si>
  <si>
    <t>ICLD LEY 617/00</t>
  </si>
  <si>
    <t>Otros ICLD (Ingresos Corrientes de Libre Destinación)</t>
  </si>
  <si>
    <t>Sobretasa ambiental c.v.c</t>
  </si>
  <si>
    <t>Estampilla Pro-Cultura. Fondo Pensiones (20%)</t>
  </si>
  <si>
    <t>Tasa Retributiva</t>
  </si>
  <si>
    <t>CNPyC 15% Dec 1284/17</t>
  </si>
  <si>
    <t>Cuota parte pensional</t>
  </si>
  <si>
    <t>Estampillas-Fondo Pensiones prodesarrollo (20%)</t>
  </si>
  <si>
    <t>S.G.P. Propósito General-Sin situac. Fondos</t>
  </si>
  <si>
    <t>S.G.P. 12/12 Propósito General-Sin situación de Fondos</t>
  </si>
  <si>
    <t>Transferencia cuotas de auditaje</t>
  </si>
  <si>
    <t>R.F. ICLD (Rendimientos Financieros Ingresos Corrientes de Libre Destinación)</t>
  </si>
  <si>
    <t>R.F. Transferencia cuotas de auditaje</t>
  </si>
  <si>
    <t>Tasa por Congestión</t>
  </si>
  <si>
    <t>Venta Activos-FONPET</t>
  </si>
  <si>
    <t>Libre asignacion</t>
  </si>
  <si>
    <t>Saneamiento Fiscal</t>
  </si>
  <si>
    <t>Fondo/Pos.presupuestaria</t>
  </si>
  <si>
    <t xml:space="preserve"> TOTAL  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</si>
</sst>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/>
    <xf numFmtId="41" fontId="5" fillId="0" borderId="11" xfId="1" applyFont="1" applyBorder="1" applyAlignment="1">
      <alignment horizontal="center" vertical="center" wrapText="1"/>
    </xf>
    <xf numFmtId="41" fontId="5" fillId="0" borderId="11" xfId="1" applyFont="1" applyFill="1" applyBorder="1" applyAlignment="1">
      <alignment horizontal="center" vertical="center" wrapText="1"/>
    </xf>
    <xf numFmtId="41" fontId="5" fillId="0" borderId="12" xfId="1" applyFont="1" applyBorder="1" applyAlignment="1">
      <alignment horizontal="center" wrapText="1"/>
    </xf>
    <xf numFmtId="41" fontId="5" fillId="0" borderId="7" xfId="1" applyFont="1" applyBorder="1"/>
    <xf numFmtId="41" fontId="5" fillId="0" borderId="8" xfId="1" applyFont="1" applyBorder="1"/>
    <xf numFmtId="41" fontId="5" fillId="0" borderId="8" xfId="1" applyFont="1" applyFill="1" applyBorder="1"/>
    <xf numFmtId="41" fontId="5" fillId="0" borderId="9" xfId="0" applyNumberFormat="1" applyFont="1" applyBorder="1"/>
    <xf numFmtId="41" fontId="5" fillId="0" borderId="2" xfId="1" applyFont="1" applyBorder="1"/>
    <xf numFmtId="0" fontId="6" fillId="2" borderId="1" xfId="0" applyFont="1" applyFill="1" applyBorder="1" applyAlignment="1">
      <alignment vertical="center"/>
    </xf>
    <xf numFmtId="41" fontId="5" fillId="0" borderId="1" xfId="0" applyNumberFormat="1" applyFont="1" applyBorder="1"/>
    <xf numFmtId="41" fontId="4" fillId="0" borderId="3" xfId="0" applyNumberFormat="1" applyFont="1" applyBorder="1"/>
    <xf numFmtId="41" fontId="4" fillId="0" borderId="2" xfId="1" applyFont="1" applyBorder="1"/>
    <xf numFmtId="41" fontId="4" fillId="0" borderId="1" xfId="1" applyFont="1" applyBorder="1"/>
    <xf numFmtId="0" fontId="6" fillId="2" borderId="1" xfId="0" applyFont="1" applyFill="1" applyBorder="1"/>
    <xf numFmtId="0" fontId="6" fillId="0" borderId="1" xfId="0" applyFont="1" applyBorder="1"/>
    <xf numFmtId="38" fontId="6" fillId="2" borderId="1" xfId="0" applyNumberFormat="1" applyFont="1" applyFill="1" applyBorder="1" applyProtection="1">
      <protection locked="0"/>
    </xf>
    <xf numFmtId="38" fontId="6" fillId="0" borderId="1" xfId="0" applyNumberFormat="1" applyFont="1" applyBorder="1" applyProtection="1">
      <protection locked="0"/>
    </xf>
    <xf numFmtId="41" fontId="4" fillId="0" borderId="4" xfId="1" applyFont="1" applyBorder="1"/>
    <xf numFmtId="41" fontId="4" fillId="0" borderId="5" xfId="1" applyFont="1" applyBorder="1"/>
    <xf numFmtId="41" fontId="4" fillId="0" borderId="6" xfId="0" applyNumberFormat="1" applyFont="1" applyBorder="1"/>
    <xf numFmtId="41" fontId="4" fillId="0" borderId="0" xfId="1" applyFont="1"/>
  </cellXfs>
  <cellStyles count="3">
    <cellStyle name="Millares [0]" xfId="1" builtinId="6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22"/>
  <sheetViews>
    <sheetView tabSelected="1" workbookViewId="0">
      <selection activeCell="B6" sqref="B6"/>
    </sheetView>
  </sheetViews>
  <sheetFormatPr baseColWidth="10" defaultRowHeight="15" x14ac:dyDescent="0.25"/>
  <cols>
    <col min="1" max="1" width="21.5703125" style="2" customWidth="1"/>
    <col min="2" max="2" width="71.85546875" style="2" customWidth="1"/>
    <col min="3" max="4" width="16.28515625" style="2" bestFit="1" customWidth="1"/>
    <col min="5" max="5" width="15.28515625" style="2" bestFit="1" customWidth="1"/>
    <col min="6" max="6" width="18.140625" style="2" customWidth="1"/>
    <col min="7" max="7" width="15.28515625" style="2" bestFit="1" customWidth="1"/>
    <col min="8" max="8" width="16.42578125" style="2" bestFit="1" customWidth="1"/>
    <col min="9" max="9" width="17.5703125" style="2" customWidth="1"/>
    <col min="10" max="10" width="16.42578125" style="2" bestFit="1" customWidth="1"/>
    <col min="11" max="11" width="16.28515625" style="2" bestFit="1" customWidth="1"/>
    <col min="12" max="16384" width="11.42578125" style="2"/>
  </cols>
  <sheetData>
    <row r="1" spans="1:12" ht="32.25" thickBot="1" x14ac:dyDescent="0.3">
      <c r="A1" s="1" t="s">
        <v>276</v>
      </c>
      <c r="B1" s="3" t="s">
        <v>0</v>
      </c>
      <c r="C1" s="3" t="s">
        <v>251</v>
      </c>
      <c r="D1" s="3" t="s">
        <v>256</v>
      </c>
      <c r="E1" s="3" t="s">
        <v>257</v>
      </c>
      <c r="F1" s="3" t="s">
        <v>252</v>
      </c>
      <c r="G1" s="3" t="s">
        <v>1</v>
      </c>
      <c r="H1" s="3" t="s">
        <v>2</v>
      </c>
      <c r="I1" s="4" t="s">
        <v>277</v>
      </c>
      <c r="J1" s="3" t="s">
        <v>253</v>
      </c>
      <c r="K1" s="3" t="s">
        <v>254</v>
      </c>
      <c r="L1" s="5" t="s">
        <v>258</v>
      </c>
    </row>
    <row r="2" spans="1:12" x14ac:dyDescent="0.25">
      <c r="A2" s="6" t="s">
        <v>255</v>
      </c>
      <c r="B2" s="7"/>
      <c r="C2" s="7">
        <f>+C3+C99+C165+C167+C169+C171+C173+C175+C177+C179+C181+C184+C188+C194+C201+C203+C205+C207+C209+C211+C213+C215</f>
        <v>674931882851</v>
      </c>
      <c r="D2" s="7">
        <f t="shared" ref="D2:K2" si="0">+D3+D99+D165+D167+D169+D171+D173+D175+D177+D179+D181+D184+D188+D194+D201+D203+D205+D207+D209+D211+D213+D215</f>
        <v>-1050000000</v>
      </c>
      <c r="E2" s="7">
        <f t="shared" si="0"/>
        <v>45823858843</v>
      </c>
      <c r="F2" s="7">
        <f t="shared" si="0"/>
        <v>-77552370895</v>
      </c>
      <c r="G2" s="7">
        <f t="shared" si="0"/>
        <v>50073340964</v>
      </c>
      <c r="H2" s="7">
        <f t="shared" si="0"/>
        <v>692226711763</v>
      </c>
      <c r="I2" s="8">
        <f t="shared" si="0"/>
        <v>655596459855</v>
      </c>
      <c r="J2" s="7">
        <f t="shared" si="0"/>
        <v>637076127203</v>
      </c>
      <c r="K2" s="7">
        <f t="shared" si="0"/>
        <v>661311899317</v>
      </c>
      <c r="L2" s="9">
        <f>+K2/H2*100</f>
        <v>95.534004695186567</v>
      </c>
    </row>
    <row r="3" spans="1:12" x14ac:dyDescent="0.25">
      <c r="A3" s="10" t="s">
        <v>92</v>
      </c>
      <c r="B3" s="11" t="s">
        <v>259</v>
      </c>
      <c r="C3" s="12">
        <f>SUM(C4:C98)</f>
        <v>439302109160</v>
      </c>
      <c r="D3" s="12">
        <f t="shared" ref="D3:K3" si="1">SUM(D4:D98)</f>
        <v>0</v>
      </c>
      <c r="E3" s="12">
        <f t="shared" si="1"/>
        <v>0</v>
      </c>
      <c r="F3" s="12">
        <f t="shared" si="1"/>
        <v>-36164290163</v>
      </c>
      <c r="G3" s="12">
        <f t="shared" si="1"/>
        <v>27963599861</v>
      </c>
      <c r="H3" s="12">
        <f t="shared" si="1"/>
        <v>431101418858</v>
      </c>
      <c r="I3" s="12">
        <f t="shared" si="1"/>
        <v>407067291669</v>
      </c>
      <c r="J3" s="12">
        <f t="shared" si="1"/>
        <v>395954431805</v>
      </c>
      <c r="K3" s="12">
        <f t="shared" si="1"/>
        <v>411799073083</v>
      </c>
      <c r="L3" s="13">
        <f t="shared" ref="L3:L66" si="2">+K3/H3*100</f>
        <v>95.522551091079109</v>
      </c>
    </row>
    <row r="4" spans="1:12" x14ac:dyDescent="0.25">
      <c r="A4" s="14" t="s">
        <v>4</v>
      </c>
      <c r="B4" s="15" t="s">
        <v>5</v>
      </c>
      <c r="C4" s="15">
        <v>64146165650</v>
      </c>
      <c r="D4" s="15">
        <v>0</v>
      </c>
      <c r="E4" s="15">
        <v>0</v>
      </c>
      <c r="F4" s="15">
        <v>-3398488000</v>
      </c>
      <c r="G4" s="15">
        <v>1124992000</v>
      </c>
      <c r="H4" s="15">
        <v>61872669650</v>
      </c>
      <c r="I4" s="15">
        <v>59689694850</v>
      </c>
      <c r="J4" s="15">
        <v>59240905957</v>
      </c>
      <c r="K4" s="15">
        <v>59689694850</v>
      </c>
      <c r="L4" s="13">
        <f t="shared" si="2"/>
        <v>96.471827040357866</v>
      </c>
    </row>
    <row r="5" spans="1:12" x14ac:dyDescent="0.25">
      <c r="A5" s="14" t="s">
        <v>157</v>
      </c>
      <c r="B5" s="15" t="s">
        <v>158</v>
      </c>
      <c r="C5" s="15">
        <v>101298855</v>
      </c>
      <c r="D5" s="15">
        <v>0</v>
      </c>
      <c r="E5" s="15">
        <v>0</v>
      </c>
      <c r="F5" s="15">
        <v>0</v>
      </c>
      <c r="G5" s="15">
        <v>0</v>
      </c>
      <c r="H5" s="15">
        <v>101298855</v>
      </c>
      <c r="I5" s="15">
        <v>93213020</v>
      </c>
      <c r="J5" s="15">
        <v>93213020</v>
      </c>
      <c r="K5" s="15">
        <v>93213020</v>
      </c>
      <c r="L5" s="13">
        <f t="shared" si="2"/>
        <v>92.017841662672296</v>
      </c>
    </row>
    <row r="6" spans="1:12" x14ac:dyDescent="0.25">
      <c r="A6" s="14" t="s">
        <v>6</v>
      </c>
      <c r="B6" s="15" t="s">
        <v>7</v>
      </c>
      <c r="C6" s="15">
        <v>1772626345</v>
      </c>
      <c r="D6" s="15">
        <v>0</v>
      </c>
      <c r="E6" s="15">
        <v>0</v>
      </c>
      <c r="F6" s="15">
        <v>-95000000</v>
      </c>
      <c r="G6" s="15">
        <v>0</v>
      </c>
      <c r="H6" s="15">
        <v>1677626345</v>
      </c>
      <c r="I6" s="15">
        <v>1574860870</v>
      </c>
      <c r="J6" s="15">
        <v>1563404534</v>
      </c>
      <c r="K6" s="15">
        <v>1574860870</v>
      </c>
      <c r="L6" s="13">
        <f t="shared" si="2"/>
        <v>93.874352575215426</v>
      </c>
    </row>
    <row r="7" spans="1:12" x14ac:dyDescent="0.25">
      <c r="A7" s="14" t="s">
        <v>159</v>
      </c>
      <c r="B7" s="15" t="s">
        <v>160</v>
      </c>
      <c r="C7" s="15">
        <v>17981705</v>
      </c>
      <c r="D7" s="15">
        <v>0</v>
      </c>
      <c r="E7" s="15">
        <v>0</v>
      </c>
      <c r="F7" s="15">
        <v>0</v>
      </c>
      <c r="G7" s="15">
        <v>0</v>
      </c>
      <c r="H7" s="15">
        <v>17981705</v>
      </c>
      <c r="I7" s="15">
        <v>16210960</v>
      </c>
      <c r="J7" s="15">
        <v>16210960</v>
      </c>
      <c r="K7" s="15">
        <v>16210960</v>
      </c>
      <c r="L7" s="13">
        <f t="shared" si="2"/>
        <v>90.152518907411732</v>
      </c>
    </row>
    <row r="8" spans="1:12" x14ac:dyDescent="0.25">
      <c r="A8" s="14" t="s">
        <v>8</v>
      </c>
      <c r="B8" s="15" t="s">
        <v>9</v>
      </c>
      <c r="C8" s="15">
        <v>387417695</v>
      </c>
      <c r="D8" s="15">
        <v>0</v>
      </c>
      <c r="E8" s="15">
        <v>0</v>
      </c>
      <c r="F8" s="15">
        <v>0</v>
      </c>
      <c r="G8" s="15">
        <v>0</v>
      </c>
      <c r="H8" s="15">
        <v>387417695</v>
      </c>
      <c r="I8" s="15">
        <v>329654640</v>
      </c>
      <c r="J8" s="15">
        <v>325799320</v>
      </c>
      <c r="K8" s="15">
        <v>329654640</v>
      </c>
      <c r="L8" s="13">
        <f t="shared" si="2"/>
        <v>85.090238327911166</v>
      </c>
    </row>
    <row r="9" spans="1:12" x14ac:dyDescent="0.25">
      <c r="A9" s="14" t="s">
        <v>161</v>
      </c>
      <c r="B9" s="15" t="s">
        <v>162</v>
      </c>
      <c r="C9" s="15">
        <v>70860265</v>
      </c>
      <c r="D9" s="15">
        <v>0</v>
      </c>
      <c r="E9" s="15">
        <v>0</v>
      </c>
      <c r="F9" s="15">
        <v>0</v>
      </c>
      <c r="G9" s="15">
        <v>0</v>
      </c>
      <c r="H9" s="15">
        <v>70860265</v>
      </c>
      <c r="I9" s="15">
        <v>64843839</v>
      </c>
      <c r="J9" s="15">
        <v>64843836</v>
      </c>
      <c r="K9" s="15">
        <v>64843839</v>
      </c>
      <c r="L9" s="13">
        <f t="shared" si="2"/>
        <v>91.50945032452249</v>
      </c>
    </row>
    <row r="10" spans="1:12" x14ac:dyDescent="0.25">
      <c r="A10" s="14" t="s">
        <v>10</v>
      </c>
      <c r="B10" s="15" t="s">
        <v>11</v>
      </c>
      <c r="C10" s="15">
        <v>4318069980</v>
      </c>
      <c r="D10" s="15">
        <v>0</v>
      </c>
      <c r="E10" s="15">
        <v>0</v>
      </c>
      <c r="F10" s="15">
        <v>0</v>
      </c>
      <c r="G10" s="15">
        <v>973421000</v>
      </c>
      <c r="H10" s="15">
        <v>5291490980</v>
      </c>
      <c r="I10" s="15">
        <v>5118708053</v>
      </c>
      <c r="J10" s="15">
        <v>5046011296</v>
      </c>
      <c r="K10" s="15">
        <v>5118708053</v>
      </c>
      <c r="L10" s="13">
        <f t="shared" si="2"/>
        <v>96.734702418409867</v>
      </c>
    </row>
    <row r="11" spans="1:12" x14ac:dyDescent="0.25">
      <c r="A11" s="14" t="s">
        <v>163</v>
      </c>
      <c r="B11" s="15" t="s">
        <v>164</v>
      </c>
      <c r="C11" s="15">
        <v>9201192</v>
      </c>
      <c r="D11" s="15">
        <v>0</v>
      </c>
      <c r="E11" s="15">
        <v>0</v>
      </c>
      <c r="F11" s="15">
        <v>0</v>
      </c>
      <c r="G11" s="15">
        <v>0</v>
      </c>
      <c r="H11" s="15">
        <v>9201192</v>
      </c>
      <c r="I11" s="15">
        <v>0</v>
      </c>
      <c r="J11" s="15">
        <v>0</v>
      </c>
      <c r="K11" s="15">
        <v>0</v>
      </c>
      <c r="L11" s="13">
        <f t="shared" si="2"/>
        <v>0</v>
      </c>
    </row>
    <row r="12" spans="1:12" x14ac:dyDescent="0.25">
      <c r="A12" s="14" t="s">
        <v>165</v>
      </c>
      <c r="B12" s="15" t="s">
        <v>166</v>
      </c>
      <c r="C12" s="15">
        <v>740376</v>
      </c>
      <c r="D12" s="15">
        <v>0</v>
      </c>
      <c r="E12" s="15">
        <v>0</v>
      </c>
      <c r="F12" s="15">
        <v>0</v>
      </c>
      <c r="G12" s="15">
        <v>0</v>
      </c>
      <c r="H12" s="15">
        <v>740376</v>
      </c>
      <c r="I12" s="15">
        <v>0</v>
      </c>
      <c r="J12" s="15">
        <v>0</v>
      </c>
      <c r="K12" s="15">
        <v>0</v>
      </c>
      <c r="L12" s="13">
        <f t="shared" si="2"/>
        <v>0</v>
      </c>
    </row>
    <row r="13" spans="1:12" x14ac:dyDescent="0.25">
      <c r="A13" s="14" t="s">
        <v>167</v>
      </c>
      <c r="B13" s="15" t="s">
        <v>168</v>
      </c>
      <c r="C13" s="15">
        <v>4575480</v>
      </c>
      <c r="D13" s="15">
        <v>0</v>
      </c>
      <c r="E13" s="15">
        <v>0</v>
      </c>
      <c r="F13" s="15">
        <v>0</v>
      </c>
      <c r="G13" s="15">
        <v>10000000</v>
      </c>
      <c r="H13" s="15">
        <v>14575480</v>
      </c>
      <c r="I13" s="15">
        <v>6624928</v>
      </c>
      <c r="J13" s="15">
        <v>6624916</v>
      </c>
      <c r="K13" s="15">
        <v>6624928</v>
      </c>
      <c r="L13" s="13">
        <f t="shared" si="2"/>
        <v>45.452554564240764</v>
      </c>
    </row>
    <row r="14" spans="1:12" x14ac:dyDescent="0.25">
      <c r="A14" s="14" t="s">
        <v>12</v>
      </c>
      <c r="B14" s="15" t="s">
        <v>13</v>
      </c>
      <c r="C14" s="15">
        <v>1157144352</v>
      </c>
      <c r="D14" s="15">
        <v>0</v>
      </c>
      <c r="E14" s="15">
        <v>0</v>
      </c>
      <c r="F14" s="15">
        <v>0</v>
      </c>
      <c r="G14" s="15">
        <v>190000000</v>
      </c>
      <c r="H14" s="15">
        <v>1347144352</v>
      </c>
      <c r="I14" s="15">
        <v>1152333444</v>
      </c>
      <c r="J14" s="15">
        <v>1152333444</v>
      </c>
      <c r="K14" s="15">
        <v>1152333444</v>
      </c>
      <c r="L14" s="13">
        <f t="shared" si="2"/>
        <v>85.538973035014436</v>
      </c>
    </row>
    <row r="15" spans="1:12" x14ac:dyDescent="0.25">
      <c r="A15" s="14" t="s">
        <v>14</v>
      </c>
      <c r="B15" s="15" t="s">
        <v>15</v>
      </c>
      <c r="C15" s="15">
        <v>0</v>
      </c>
      <c r="D15" s="15">
        <v>0</v>
      </c>
      <c r="E15" s="15">
        <v>0</v>
      </c>
      <c r="F15" s="15">
        <v>0</v>
      </c>
      <c r="G15" s="15">
        <v>10227000</v>
      </c>
      <c r="H15" s="15">
        <v>10227000</v>
      </c>
      <c r="I15" s="15">
        <v>0</v>
      </c>
      <c r="J15" s="15">
        <v>0</v>
      </c>
      <c r="K15" s="15">
        <v>0</v>
      </c>
      <c r="L15" s="13">
        <f t="shared" si="2"/>
        <v>0</v>
      </c>
    </row>
    <row r="16" spans="1:12" x14ac:dyDescent="0.25">
      <c r="A16" s="14" t="s">
        <v>169</v>
      </c>
      <c r="B16" s="15" t="s">
        <v>170</v>
      </c>
      <c r="C16" s="15">
        <v>310137000</v>
      </c>
      <c r="D16" s="15">
        <v>0</v>
      </c>
      <c r="E16" s="15">
        <v>0</v>
      </c>
      <c r="F16" s="15">
        <v>0</v>
      </c>
      <c r="G16" s="15">
        <v>260000000</v>
      </c>
      <c r="H16" s="15">
        <v>570137000</v>
      </c>
      <c r="I16" s="15">
        <v>533091286</v>
      </c>
      <c r="J16" s="15">
        <v>533091286</v>
      </c>
      <c r="K16" s="15">
        <v>533091286</v>
      </c>
      <c r="L16" s="13">
        <f t="shared" si="2"/>
        <v>93.502313654437444</v>
      </c>
    </row>
    <row r="17" spans="1:12" x14ac:dyDescent="0.25">
      <c r="A17" s="14" t="s">
        <v>171</v>
      </c>
      <c r="B17" s="15" t="s">
        <v>172</v>
      </c>
      <c r="C17" s="15">
        <v>1755001000</v>
      </c>
      <c r="D17" s="15">
        <v>0</v>
      </c>
      <c r="E17" s="15">
        <v>0</v>
      </c>
      <c r="F17" s="15">
        <v>-841816000</v>
      </c>
      <c r="G17" s="15">
        <v>0</v>
      </c>
      <c r="H17" s="15">
        <v>913185000</v>
      </c>
      <c r="I17" s="15">
        <v>855022258</v>
      </c>
      <c r="J17" s="15">
        <v>855022258</v>
      </c>
      <c r="K17" s="15">
        <v>855022258</v>
      </c>
      <c r="L17" s="13">
        <f t="shared" si="2"/>
        <v>93.630782152575875</v>
      </c>
    </row>
    <row r="18" spans="1:12" x14ac:dyDescent="0.25">
      <c r="A18" s="14" t="s">
        <v>173</v>
      </c>
      <c r="B18" s="15" t="s">
        <v>174</v>
      </c>
      <c r="C18" s="15">
        <v>7477207920</v>
      </c>
      <c r="D18" s="15">
        <v>0</v>
      </c>
      <c r="E18" s="15">
        <v>0</v>
      </c>
      <c r="F18" s="15">
        <v>0</v>
      </c>
      <c r="G18" s="15">
        <v>2742229000</v>
      </c>
      <c r="H18" s="15">
        <v>10219436920</v>
      </c>
      <c r="I18" s="15">
        <v>8460382017</v>
      </c>
      <c r="J18" s="15">
        <v>8233759650</v>
      </c>
      <c r="K18" s="15">
        <v>8460382017</v>
      </c>
      <c r="L18" s="13">
        <f t="shared" si="2"/>
        <v>82.787164138589347</v>
      </c>
    </row>
    <row r="19" spans="1:12" x14ac:dyDescent="0.25">
      <c r="A19" s="14" t="s">
        <v>175</v>
      </c>
      <c r="B19" s="15" t="s">
        <v>176</v>
      </c>
      <c r="C19" s="15">
        <v>3253500432</v>
      </c>
      <c r="D19" s="15">
        <v>0</v>
      </c>
      <c r="E19" s="15">
        <v>0</v>
      </c>
      <c r="F19" s="15">
        <v>0</v>
      </c>
      <c r="G19" s="15">
        <v>1061190000</v>
      </c>
      <c r="H19" s="15">
        <v>4314690432</v>
      </c>
      <c r="I19" s="15">
        <v>3550477254</v>
      </c>
      <c r="J19" s="15">
        <v>3497762558</v>
      </c>
      <c r="K19" s="15">
        <v>3550477254</v>
      </c>
      <c r="L19" s="13">
        <f t="shared" si="2"/>
        <v>82.288111046572538</v>
      </c>
    </row>
    <row r="20" spans="1:12" x14ac:dyDescent="0.25">
      <c r="A20" s="14" t="s">
        <v>18</v>
      </c>
      <c r="B20" s="15" t="s">
        <v>19</v>
      </c>
      <c r="C20" s="15">
        <v>8561856520</v>
      </c>
      <c r="D20" s="15">
        <v>0</v>
      </c>
      <c r="E20" s="15">
        <v>0</v>
      </c>
      <c r="F20" s="15">
        <v>0</v>
      </c>
      <c r="G20" s="15">
        <v>0</v>
      </c>
      <c r="H20" s="15">
        <v>8561856520</v>
      </c>
      <c r="I20" s="15">
        <v>7840751788</v>
      </c>
      <c r="J20" s="15">
        <v>7840751788</v>
      </c>
      <c r="K20" s="15">
        <v>7840751788</v>
      </c>
      <c r="L20" s="13">
        <f t="shared" si="2"/>
        <v>91.57770595296077</v>
      </c>
    </row>
    <row r="21" spans="1:12" x14ac:dyDescent="0.25">
      <c r="A21" s="14" t="s">
        <v>20</v>
      </c>
      <c r="B21" s="15" t="s">
        <v>21</v>
      </c>
      <c r="C21" s="15">
        <v>5577001990</v>
      </c>
      <c r="D21" s="15">
        <v>0</v>
      </c>
      <c r="E21" s="15">
        <v>0</v>
      </c>
      <c r="F21" s="15">
        <v>-71187000</v>
      </c>
      <c r="G21" s="15">
        <v>450000000</v>
      </c>
      <c r="H21" s="15">
        <v>5955814990</v>
      </c>
      <c r="I21" s="15">
        <v>5307654754</v>
      </c>
      <c r="J21" s="15">
        <v>5307638800</v>
      </c>
      <c r="K21" s="15">
        <v>5307654754</v>
      </c>
      <c r="L21" s="13">
        <f t="shared" si="2"/>
        <v>89.117186529664181</v>
      </c>
    </row>
    <row r="22" spans="1:12" x14ac:dyDescent="0.25">
      <c r="A22" s="14" t="s">
        <v>22</v>
      </c>
      <c r="B22" s="15" t="s">
        <v>23</v>
      </c>
      <c r="C22" s="15">
        <v>5743271730</v>
      </c>
      <c r="D22" s="15">
        <v>0</v>
      </c>
      <c r="E22" s="15">
        <v>0</v>
      </c>
      <c r="F22" s="15">
        <v>0</v>
      </c>
      <c r="G22" s="15">
        <v>581835000</v>
      </c>
      <c r="H22" s="15">
        <v>6325106730</v>
      </c>
      <c r="I22" s="15">
        <v>5471556188</v>
      </c>
      <c r="J22" s="15">
        <v>5414254727</v>
      </c>
      <c r="K22" s="15">
        <v>5471556188</v>
      </c>
      <c r="L22" s="13">
        <f t="shared" si="2"/>
        <v>86.505357483509215</v>
      </c>
    </row>
    <row r="23" spans="1:12" x14ac:dyDescent="0.25">
      <c r="A23" s="14" t="s">
        <v>24</v>
      </c>
      <c r="B23" s="15" t="s">
        <v>25</v>
      </c>
      <c r="C23" s="15">
        <v>643873720</v>
      </c>
      <c r="D23" s="15">
        <v>0</v>
      </c>
      <c r="E23" s="15">
        <v>0</v>
      </c>
      <c r="F23" s="15">
        <v>0</v>
      </c>
      <c r="G23" s="15">
        <v>336405000</v>
      </c>
      <c r="H23" s="15">
        <v>980278720</v>
      </c>
      <c r="I23" s="15">
        <v>951481662</v>
      </c>
      <c r="J23" s="15">
        <v>925873446</v>
      </c>
      <c r="K23" s="15">
        <v>951481662</v>
      </c>
      <c r="L23" s="13">
        <f t="shared" si="2"/>
        <v>97.062360182622342</v>
      </c>
    </row>
    <row r="24" spans="1:12" x14ac:dyDescent="0.25">
      <c r="A24" s="14" t="s">
        <v>177</v>
      </c>
      <c r="B24" s="15" t="s">
        <v>178</v>
      </c>
      <c r="C24" s="15">
        <v>122801385</v>
      </c>
      <c r="D24" s="15">
        <v>0</v>
      </c>
      <c r="E24" s="15">
        <v>0</v>
      </c>
      <c r="F24" s="15">
        <v>0</v>
      </c>
      <c r="G24" s="15">
        <v>41847000</v>
      </c>
      <c r="H24" s="15">
        <v>164648385</v>
      </c>
      <c r="I24" s="15">
        <v>126084049</v>
      </c>
      <c r="J24" s="15">
        <v>124957785</v>
      </c>
      <c r="K24" s="15">
        <v>126084049</v>
      </c>
      <c r="L24" s="13">
        <f t="shared" si="2"/>
        <v>76.577762363110949</v>
      </c>
    </row>
    <row r="25" spans="1:12" x14ac:dyDescent="0.25">
      <c r="A25" s="14" t="s">
        <v>26</v>
      </c>
      <c r="B25" s="15" t="s">
        <v>27</v>
      </c>
      <c r="C25" s="15">
        <v>723629900</v>
      </c>
      <c r="D25" s="15">
        <v>0</v>
      </c>
      <c r="E25" s="15">
        <v>0</v>
      </c>
      <c r="F25" s="15">
        <v>-25000000</v>
      </c>
      <c r="G25" s="15">
        <v>0</v>
      </c>
      <c r="H25" s="15">
        <v>698629900</v>
      </c>
      <c r="I25" s="15">
        <v>629829232</v>
      </c>
      <c r="J25" s="15">
        <v>624319195</v>
      </c>
      <c r="K25" s="15">
        <v>629829232</v>
      </c>
      <c r="L25" s="13">
        <f t="shared" si="2"/>
        <v>90.152057906482383</v>
      </c>
    </row>
    <row r="26" spans="1:12" x14ac:dyDescent="0.25">
      <c r="A26" s="14" t="s">
        <v>179</v>
      </c>
      <c r="B26" s="15" t="s">
        <v>180</v>
      </c>
      <c r="C26" s="15">
        <v>356458000</v>
      </c>
      <c r="D26" s="15">
        <v>0</v>
      </c>
      <c r="E26" s="15">
        <v>0</v>
      </c>
      <c r="F26" s="15">
        <v>-260000000</v>
      </c>
      <c r="G26" s="15">
        <v>0</v>
      </c>
      <c r="H26" s="15">
        <v>96458000</v>
      </c>
      <c r="I26" s="15">
        <v>0</v>
      </c>
      <c r="J26" s="15">
        <v>0</v>
      </c>
      <c r="K26" s="15">
        <v>0</v>
      </c>
      <c r="L26" s="13">
        <f t="shared" si="2"/>
        <v>0</v>
      </c>
    </row>
    <row r="27" spans="1:12" x14ac:dyDescent="0.25">
      <c r="A27" s="14" t="s">
        <v>181</v>
      </c>
      <c r="B27" s="15" t="s">
        <v>182</v>
      </c>
      <c r="C27" s="15">
        <v>33909876</v>
      </c>
      <c r="D27" s="15">
        <v>0</v>
      </c>
      <c r="E27" s="15">
        <v>0</v>
      </c>
      <c r="F27" s="15">
        <v>0</v>
      </c>
      <c r="G27" s="15">
        <v>20901000</v>
      </c>
      <c r="H27" s="15">
        <v>54810876</v>
      </c>
      <c r="I27" s="15">
        <v>38468787</v>
      </c>
      <c r="J27" s="15">
        <v>37169187</v>
      </c>
      <c r="K27" s="15">
        <v>38468787</v>
      </c>
      <c r="L27" s="13">
        <f t="shared" si="2"/>
        <v>70.184587088153819</v>
      </c>
    </row>
    <row r="28" spans="1:12" x14ac:dyDescent="0.25">
      <c r="A28" s="14" t="s">
        <v>183</v>
      </c>
      <c r="B28" s="15" t="s">
        <v>184</v>
      </c>
      <c r="C28" s="15">
        <v>43920240</v>
      </c>
      <c r="D28" s="15">
        <v>0</v>
      </c>
      <c r="E28" s="15">
        <v>0</v>
      </c>
      <c r="F28" s="15">
        <v>0</v>
      </c>
      <c r="G28" s="15">
        <v>39934000</v>
      </c>
      <c r="H28" s="15">
        <v>83854240</v>
      </c>
      <c r="I28" s="15">
        <v>47764233</v>
      </c>
      <c r="J28" s="15">
        <v>46746076</v>
      </c>
      <c r="K28" s="15">
        <v>47764233</v>
      </c>
      <c r="L28" s="13">
        <f t="shared" si="2"/>
        <v>56.96102308004938</v>
      </c>
    </row>
    <row r="29" spans="1:12" x14ac:dyDescent="0.25">
      <c r="A29" s="14" t="s">
        <v>185</v>
      </c>
      <c r="B29" s="15" t="s">
        <v>186</v>
      </c>
      <c r="C29" s="15">
        <v>168248808</v>
      </c>
      <c r="D29" s="15">
        <v>0</v>
      </c>
      <c r="E29" s="15">
        <v>0</v>
      </c>
      <c r="F29" s="15">
        <v>0</v>
      </c>
      <c r="G29" s="15">
        <v>45332000</v>
      </c>
      <c r="H29" s="15">
        <v>213580808</v>
      </c>
      <c r="I29" s="15">
        <v>161794373</v>
      </c>
      <c r="J29" s="15">
        <v>160139897</v>
      </c>
      <c r="K29" s="15">
        <v>161794373</v>
      </c>
      <c r="L29" s="13">
        <f t="shared" si="2"/>
        <v>75.753235749534198</v>
      </c>
    </row>
    <row r="30" spans="1:12" x14ac:dyDescent="0.25">
      <c r="A30" s="14" t="s">
        <v>93</v>
      </c>
      <c r="B30" s="15" t="s">
        <v>94</v>
      </c>
      <c r="C30" s="15">
        <v>17290866315</v>
      </c>
      <c r="D30" s="15">
        <v>0</v>
      </c>
      <c r="E30" s="15">
        <v>0</v>
      </c>
      <c r="F30" s="15">
        <v>-475318820</v>
      </c>
      <c r="G30" s="15">
        <v>1236000000</v>
      </c>
      <c r="H30" s="15">
        <v>18051547495</v>
      </c>
      <c r="I30" s="15">
        <v>17642417709</v>
      </c>
      <c r="J30" s="15">
        <v>17626316484</v>
      </c>
      <c r="K30" s="15">
        <v>17642417709</v>
      </c>
      <c r="L30" s="13">
        <f t="shared" si="2"/>
        <v>97.733547297740969</v>
      </c>
    </row>
    <row r="31" spans="1:12" x14ac:dyDescent="0.25">
      <c r="A31" s="14" t="s">
        <v>32</v>
      </c>
      <c r="B31" s="15" t="s">
        <v>33</v>
      </c>
      <c r="C31" s="15">
        <v>8557648176</v>
      </c>
      <c r="D31" s="15">
        <v>0</v>
      </c>
      <c r="E31" s="15">
        <v>0</v>
      </c>
      <c r="F31" s="15">
        <v>-247800000</v>
      </c>
      <c r="G31" s="15">
        <v>574375000</v>
      </c>
      <c r="H31" s="15">
        <v>8884223176</v>
      </c>
      <c r="I31" s="15">
        <v>8339559636</v>
      </c>
      <c r="J31" s="15">
        <v>8304521647</v>
      </c>
      <c r="K31" s="15">
        <v>8339559636</v>
      </c>
      <c r="L31" s="13">
        <f t="shared" si="2"/>
        <v>93.869317224365062</v>
      </c>
    </row>
    <row r="32" spans="1:12" x14ac:dyDescent="0.25">
      <c r="A32" s="14" t="s">
        <v>187</v>
      </c>
      <c r="B32" s="15" t="s">
        <v>188</v>
      </c>
      <c r="C32" s="15">
        <v>1049997000</v>
      </c>
      <c r="D32" s="15">
        <v>0</v>
      </c>
      <c r="E32" s="15">
        <v>0</v>
      </c>
      <c r="F32" s="15">
        <v>0</v>
      </c>
      <c r="G32" s="15">
        <v>0</v>
      </c>
      <c r="H32" s="15">
        <v>1049997000</v>
      </c>
      <c r="I32" s="15">
        <v>1033725151</v>
      </c>
      <c r="J32" s="15">
        <v>1033725151</v>
      </c>
      <c r="K32" s="15">
        <v>1033725151</v>
      </c>
      <c r="L32" s="13">
        <f t="shared" si="2"/>
        <v>98.45029566751144</v>
      </c>
    </row>
    <row r="33" spans="1:12" x14ac:dyDescent="0.25">
      <c r="A33" s="14" t="s">
        <v>34</v>
      </c>
      <c r="B33" s="15" t="s">
        <v>35</v>
      </c>
      <c r="C33" s="15">
        <v>6256152315</v>
      </c>
      <c r="D33" s="15">
        <v>0</v>
      </c>
      <c r="E33" s="15">
        <v>0</v>
      </c>
      <c r="F33" s="15">
        <v>0</v>
      </c>
      <c r="G33" s="15">
        <v>1414606000</v>
      </c>
      <c r="H33" s="15">
        <v>7670758315</v>
      </c>
      <c r="I33" s="15">
        <v>6890247542</v>
      </c>
      <c r="J33" s="15">
        <v>6845263322</v>
      </c>
      <c r="K33" s="15">
        <v>6890247542</v>
      </c>
      <c r="L33" s="13">
        <f t="shared" si="2"/>
        <v>89.824855106258156</v>
      </c>
    </row>
    <row r="34" spans="1:12" x14ac:dyDescent="0.25">
      <c r="A34" s="14" t="s">
        <v>36</v>
      </c>
      <c r="B34" s="15" t="s">
        <v>37</v>
      </c>
      <c r="C34" s="15">
        <v>416352475</v>
      </c>
      <c r="D34" s="15">
        <v>0</v>
      </c>
      <c r="E34" s="15">
        <v>0</v>
      </c>
      <c r="F34" s="15">
        <v>0</v>
      </c>
      <c r="G34" s="15">
        <v>93576000</v>
      </c>
      <c r="H34" s="15">
        <v>509928475</v>
      </c>
      <c r="I34" s="15">
        <v>412348959</v>
      </c>
      <c r="J34" s="15">
        <v>405330909</v>
      </c>
      <c r="K34" s="15">
        <v>412348959</v>
      </c>
      <c r="L34" s="13">
        <f t="shared" si="2"/>
        <v>80.864077849349357</v>
      </c>
    </row>
    <row r="35" spans="1:12" x14ac:dyDescent="0.25">
      <c r="A35" s="14" t="s">
        <v>38</v>
      </c>
      <c r="B35" s="15" t="s">
        <v>39</v>
      </c>
      <c r="C35" s="15">
        <v>4220160640</v>
      </c>
      <c r="D35" s="15">
        <v>0</v>
      </c>
      <c r="E35" s="15">
        <v>0</v>
      </c>
      <c r="F35" s="15">
        <v>-1417619000</v>
      </c>
      <c r="G35" s="15">
        <v>38972000</v>
      </c>
      <c r="H35" s="15">
        <v>2841513640</v>
      </c>
      <c r="I35" s="15">
        <v>2472288653</v>
      </c>
      <c r="J35" s="15">
        <v>2348626383</v>
      </c>
      <c r="K35" s="15">
        <v>2472288653</v>
      </c>
      <c r="L35" s="13">
        <f t="shared" si="2"/>
        <v>87.006045587731194</v>
      </c>
    </row>
    <row r="36" spans="1:12" x14ac:dyDescent="0.25">
      <c r="A36" s="14" t="s">
        <v>40</v>
      </c>
      <c r="B36" s="15" t="s">
        <v>41</v>
      </c>
      <c r="C36" s="15">
        <v>501000920</v>
      </c>
      <c r="D36" s="15">
        <v>0</v>
      </c>
      <c r="E36" s="15">
        <v>0</v>
      </c>
      <c r="F36" s="15">
        <v>0</v>
      </c>
      <c r="G36" s="15">
        <v>20000000</v>
      </c>
      <c r="H36" s="15">
        <v>521000920</v>
      </c>
      <c r="I36" s="15">
        <v>454472974</v>
      </c>
      <c r="J36" s="15">
        <v>451465965</v>
      </c>
      <c r="K36" s="15">
        <v>454472974</v>
      </c>
      <c r="L36" s="13">
        <f t="shared" si="2"/>
        <v>87.230743085827939</v>
      </c>
    </row>
    <row r="37" spans="1:12" x14ac:dyDescent="0.25">
      <c r="A37" s="14" t="s">
        <v>42</v>
      </c>
      <c r="B37" s="15" t="s">
        <v>43</v>
      </c>
      <c r="C37" s="15">
        <v>3006007690</v>
      </c>
      <c r="D37" s="15">
        <v>0</v>
      </c>
      <c r="E37" s="15">
        <v>0</v>
      </c>
      <c r="F37" s="15">
        <v>0</v>
      </c>
      <c r="G37" s="15">
        <v>0</v>
      </c>
      <c r="H37" s="15">
        <v>3006007690</v>
      </c>
      <c r="I37" s="15">
        <v>2723034149</v>
      </c>
      <c r="J37" s="15">
        <v>2703440474</v>
      </c>
      <c r="K37" s="15">
        <v>2723034149</v>
      </c>
      <c r="L37" s="13">
        <f t="shared" si="2"/>
        <v>90.586399963600897</v>
      </c>
    </row>
    <row r="38" spans="1:12" x14ac:dyDescent="0.25">
      <c r="A38" s="14" t="s">
        <v>44</v>
      </c>
      <c r="B38" s="15" t="s">
        <v>45</v>
      </c>
      <c r="C38" s="15">
        <v>501000920</v>
      </c>
      <c r="D38" s="15">
        <v>0</v>
      </c>
      <c r="E38" s="15">
        <v>0</v>
      </c>
      <c r="F38" s="15">
        <v>0</v>
      </c>
      <c r="G38" s="15">
        <v>21000000</v>
      </c>
      <c r="H38" s="15">
        <v>522000920</v>
      </c>
      <c r="I38" s="15">
        <v>453650100</v>
      </c>
      <c r="J38" s="15">
        <v>450735943</v>
      </c>
      <c r="K38" s="15">
        <v>453650100</v>
      </c>
      <c r="L38" s="13">
        <f t="shared" si="2"/>
        <v>86.905996257631116</v>
      </c>
    </row>
    <row r="39" spans="1:12" x14ac:dyDescent="0.25">
      <c r="A39" s="14" t="s">
        <v>46</v>
      </c>
      <c r="B39" s="15" t="s">
        <v>47</v>
      </c>
      <c r="C39" s="15">
        <v>1002002925</v>
      </c>
      <c r="D39" s="15">
        <v>0</v>
      </c>
      <c r="E39" s="15">
        <v>0</v>
      </c>
      <c r="F39" s="15">
        <v>0</v>
      </c>
      <c r="G39" s="15">
        <v>21000000</v>
      </c>
      <c r="H39" s="15">
        <v>1023002925</v>
      </c>
      <c r="I39" s="15">
        <v>907322800</v>
      </c>
      <c r="J39" s="15">
        <v>901717866</v>
      </c>
      <c r="K39" s="15">
        <v>907322800</v>
      </c>
      <c r="L39" s="13">
        <f t="shared" si="2"/>
        <v>88.692102224438898</v>
      </c>
    </row>
    <row r="40" spans="1:12" x14ac:dyDescent="0.25">
      <c r="A40" s="14" t="s">
        <v>48</v>
      </c>
      <c r="B40" s="15" t="s">
        <v>49</v>
      </c>
      <c r="C40" s="15">
        <v>3302180000</v>
      </c>
      <c r="D40" s="15">
        <v>0</v>
      </c>
      <c r="E40" s="15">
        <v>0</v>
      </c>
      <c r="F40" s="15">
        <v>-293800000</v>
      </c>
      <c r="G40" s="15">
        <v>0</v>
      </c>
      <c r="H40" s="15">
        <v>3008380000</v>
      </c>
      <c r="I40" s="15">
        <v>3008351898</v>
      </c>
      <c r="J40" s="15">
        <v>3008351898</v>
      </c>
      <c r="K40" s="15">
        <v>3008351898</v>
      </c>
      <c r="L40" s="13">
        <f t="shared" si="2"/>
        <v>99.999065875986417</v>
      </c>
    </row>
    <row r="41" spans="1:12" x14ac:dyDescent="0.25">
      <c r="A41" s="14" t="s">
        <v>50</v>
      </c>
      <c r="B41" s="15" t="s">
        <v>51</v>
      </c>
      <c r="C41" s="15">
        <v>3324904380</v>
      </c>
      <c r="D41" s="15">
        <v>0</v>
      </c>
      <c r="E41" s="15">
        <v>0</v>
      </c>
      <c r="F41" s="15">
        <v>-600000000</v>
      </c>
      <c r="G41" s="15">
        <v>12090000</v>
      </c>
      <c r="H41" s="15">
        <v>2736994380</v>
      </c>
      <c r="I41" s="15">
        <v>2620541553</v>
      </c>
      <c r="J41" s="15">
        <v>2600346651</v>
      </c>
      <c r="K41" s="15">
        <v>2620541553</v>
      </c>
      <c r="L41" s="13">
        <f t="shared" si="2"/>
        <v>95.745229590131643</v>
      </c>
    </row>
    <row r="42" spans="1:12" x14ac:dyDescent="0.25">
      <c r="A42" s="14" t="s">
        <v>52</v>
      </c>
      <c r="B42" s="15" t="s">
        <v>53</v>
      </c>
      <c r="C42" s="15">
        <v>8767275505</v>
      </c>
      <c r="D42" s="15">
        <v>0</v>
      </c>
      <c r="E42" s="15">
        <v>0</v>
      </c>
      <c r="F42" s="15">
        <v>-1253576000</v>
      </c>
      <c r="G42" s="15">
        <v>79031000</v>
      </c>
      <c r="H42" s="15">
        <v>7592730505</v>
      </c>
      <c r="I42" s="15">
        <v>6882160928</v>
      </c>
      <c r="J42" s="15">
        <v>6787562663</v>
      </c>
      <c r="K42" s="15">
        <v>6882160928</v>
      </c>
      <c r="L42" s="13">
        <f t="shared" si="2"/>
        <v>90.641448731361237</v>
      </c>
    </row>
    <row r="43" spans="1:12" x14ac:dyDescent="0.25">
      <c r="A43" s="14" t="s">
        <v>189</v>
      </c>
      <c r="B43" s="15" t="s">
        <v>190</v>
      </c>
      <c r="C43" s="15">
        <v>5607845000</v>
      </c>
      <c r="D43" s="15">
        <v>0</v>
      </c>
      <c r="E43" s="15">
        <v>0</v>
      </c>
      <c r="F43" s="15">
        <v>-132770000</v>
      </c>
      <c r="G43" s="15">
        <v>0</v>
      </c>
      <c r="H43" s="15">
        <v>5475075000</v>
      </c>
      <c r="I43" s="15">
        <v>4611126357</v>
      </c>
      <c r="J43" s="15">
        <v>4611126357</v>
      </c>
      <c r="K43" s="15">
        <v>5276450448</v>
      </c>
      <c r="L43" s="13">
        <f t="shared" si="2"/>
        <v>96.372203997205517</v>
      </c>
    </row>
    <row r="44" spans="1:12" x14ac:dyDescent="0.25">
      <c r="A44" s="14" t="s">
        <v>54</v>
      </c>
      <c r="B44" s="15" t="s">
        <v>55</v>
      </c>
      <c r="C44" s="15">
        <v>4008009530</v>
      </c>
      <c r="D44" s="15">
        <v>0</v>
      </c>
      <c r="E44" s="15">
        <v>0</v>
      </c>
      <c r="F44" s="15">
        <v>0</v>
      </c>
      <c r="G44" s="15">
        <v>0</v>
      </c>
      <c r="H44" s="15">
        <v>4008009530</v>
      </c>
      <c r="I44" s="15">
        <v>3630339501</v>
      </c>
      <c r="J44" s="15">
        <v>3604729566</v>
      </c>
      <c r="K44" s="15">
        <v>3630339501</v>
      </c>
      <c r="L44" s="13">
        <f t="shared" si="2"/>
        <v>90.577117490037509</v>
      </c>
    </row>
    <row r="45" spans="1:12" x14ac:dyDescent="0.25">
      <c r="A45" s="14" t="s">
        <v>56</v>
      </c>
      <c r="B45" s="15" t="s">
        <v>57</v>
      </c>
      <c r="C45" s="15">
        <v>2186215546</v>
      </c>
      <c r="D45" s="15">
        <v>0</v>
      </c>
      <c r="E45" s="15">
        <v>0</v>
      </c>
      <c r="F45" s="15">
        <v>-213000000</v>
      </c>
      <c r="G45" s="15">
        <v>70000000</v>
      </c>
      <c r="H45" s="15">
        <v>2043215546</v>
      </c>
      <c r="I45" s="15">
        <v>2043091068</v>
      </c>
      <c r="J45" s="15">
        <v>1155601208</v>
      </c>
      <c r="K45" s="15">
        <v>2043091068</v>
      </c>
      <c r="L45" s="13">
        <f t="shared" si="2"/>
        <v>99.993907740167515</v>
      </c>
    </row>
    <row r="46" spans="1:12" x14ac:dyDescent="0.25">
      <c r="A46" s="14" t="s">
        <v>58</v>
      </c>
      <c r="B46" s="15" t="s">
        <v>59</v>
      </c>
      <c r="C46" s="15">
        <v>2700000000</v>
      </c>
      <c r="D46" s="15">
        <v>0</v>
      </c>
      <c r="E46" s="15">
        <v>0</v>
      </c>
      <c r="F46" s="15">
        <v>-949500000</v>
      </c>
      <c r="G46" s="15">
        <v>589043300</v>
      </c>
      <c r="H46" s="15">
        <v>2339543300</v>
      </c>
      <c r="I46" s="15">
        <v>1491449520</v>
      </c>
      <c r="J46" s="15">
        <v>109705189</v>
      </c>
      <c r="K46" s="15">
        <v>2044764489</v>
      </c>
      <c r="L46" s="13">
        <f t="shared" si="2"/>
        <v>87.400155791089645</v>
      </c>
    </row>
    <row r="47" spans="1:12" x14ac:dyDescent="0.25">
      <c r="A47" s="14" t="s">
        <v>191</v>
      </c>
      <c r="B47" s="15" t="s">
        <v>192</v>
      </c>
      <c r="C47" s="15">
        <v>400000000</v>
      </c>
      <c r="D47" s="15">
        <v>0</v>
      </c>
      <c r="E47" s="15">
        <v>0</v>
      </c>
      <c r="F47" s="15">
        <v>0</v>
      </c>
      <c r="G47" s="15">
        <v>250000000</v>
      </c>
      <c r="H47" s="15">
        <v>650000000</v>
      </c>
      <c r="I47" s="15">
        <v>649998445</v>
      </c>
      <c r="J47" s="15">
        <v>649998445</v>
      </c>
      <c r="K47" s="15">
        <v>649998445</v>
      </c>
      <c r="L47" s="13">
        <f t="shared" si="2"/>
        <v>99.999760769230775</v>
      </c>
    </row>
    <row r="48" spans="1:12" x14ac:dyDescent="0.25">
      <c r="A48" s="14" t="s">
        <v>60</v>
      </c>
      <c r="B48" s="15" t="s">
        <v>61</v>
      </c>
      <c r="C48" s="15">
        <v>325479102</v>
      </c>
      <c r="D48" s="15">
        <v>0</v>
      </c>
      <c r="E48" s="15">
        <v>0</v>
      </c>
      <c r="F48" s="15">
        <v>0</v>
      </c>
      <c r="G48" s="15">
        <v>9299772</v>
      </c>
      <c r="H48" s="15">
        <v>334778874</v>
      </c>
      <c r="I48" s="15">
        <v>237027634</v>
      </c>
      <c r="J48" s="15">
        <v>237027634</v>
      </c>
      <c r="K48" s="15">
        <v>237027634</v>
      </c>
      <c r="L48" s="13">
        <f t="shared" si="2"/>
        <v>70.801251933238774</v>
      </c>
    </row>
    <row r="49" spans="1:12" x14ac:dyDescent="0.25">
      <c r="A49" s="14" t="s">
        <v>64</v>
      </c>
      <c r="B49" s="15" t="s">
        <v>65</v>
      </c>
      <c r="C49" s="15">
        <v>274000000</v>
      </c>
      <c r="D49" s="15">
        <v>0</v>
      </c>
      <c r="E49" s="15">
        <v>0</v>
      </c>
      <c r="F49" s="15">
        <v>0</v>
      </c>
      <c r="G49" s="15">
        <v>0</v>
      </c>
      <c r="H49" s="15">
        <v>274000000</v>
      </c>
      <c r="I49" s="15">
        <v>214986205</v>
      </c>
      <c r="J49" s="15">
        <v>214986205</v>
      </c>
      <c r="K49" s="15">
        <v>214986205</v>
      </c>
      <c r="L49" s="13">
        <f t="shared" si="2"/>
        <v>78.462118613138685</v>
      </c>
    </row>
    <row r="50" spans="1:12" x14ac:dyDescent="0.25">
      <c r="A50" s="14" t="s">
        <v>66</v>
      </c>
      <c r="B50" s="15" t="s">
        <v>67</v>
      </c>
      <c r="C50" s="15">
        <v>2334000000</v>
      </c>
      <c r="D50" s="15">
        <v>0</v>
      </c>
      <c r="E50" s="15">
        <v>0</v>
      </c>
      <c r="F50" s="15">
        <v>0</v>
      </c>
      <c r="G50" s="15">
        <v>0</v>
      </c>
      <c r="H50" s="15">
        <v>2334000000</v>
      </c>
      <c r="I50" s="15">
        <v>1645150582</v>
      </c>
      <c r="J50" s="15">
        <v>821735751</v>
      </c>
      <c r="K50" s="15">
        <v>1645150582</v>
      </c>
      <c r="L50" s="13">
        <f t="shared" si="2"/>
        <v>70.48631456726649</v>
      </c>
    </row>
    <row r="51" spans="1:12" x14ac:dyDescent="0.25">
      <c r="A51" s="14" t="s">
        <v>104</v>
      </c>
      <c r="B51" s="15" t="s">
        <v>105</v>
      </c>
      <c r="C51" s="15">
        <v>1300000000</v>
      </c>
      <c r="D51" s="15">
        <v>0</v>
      </c>
      <c r="E51" s="15">
        <v>0</v>
      </c>
      <c r="F51" s="15">
        <v>-137096000</v>
      </c>
      <c r="G51" s="15">
        <v>0</v>
      </c>
      <c r="H51" s="15">
        <v>1162904000</v>
      </c>
      <c r="I51" s="15">
        <v>575425747</v>
      </c>
      <c r="J51" s="15">
        <v>532044747</v>
      </c>
      <c r="K51" s="15">
        <v>575425747</v>
      </c>
      <c r="L51" s="13">
        <f t="shared" si="2"/>
        <v>49.481792736115793</v>
      </c>
    </row>
    <row r="52" spans="1:12" x14ac:dyDescent="0.25">
      <c r="A52" s="14" t="s">
        <v>225</v>
      </c>
      <c r="B52" s="15" t="s">
        <v>226</v>
      </c>
      <c r="C52" s="15">
        <v>1829000000</v>
      </c>
      <c r="D52" s="15">
        <v>0</v>
      </c>
      <c r="E52" s="15">
        <v>0</v>
      </c>
      <c r="F52" s="15">
        <v>0</v>
      </c>
      <c r="G52" s="15">
        <v>675081134</v>
      </c>
      <c r="H52" s="15">
        <v>2504081134</v>
      </c>
      <c r="I52" s="15">
        <v>2504081134</v>
      </c>
      <c r="J52" s="15">
        <v>2504081134</v>
      </c>
      <c r="K52" s="15">
        <v>2504081134</v>
      </c>
      <c r="L52" s="13">
        <f t="shared" si="2"/>
        <v>100</v>
      </c>
    </row>
    <row r="53" spans="1:12" x14ac:dyDescent="0.25">
      <c r="A53" s="14" t="s">
        <v>227</v>
      </c>
      <c r="B53" s="15" t="s">
        <v>228</v>
      </c>
      <c r="C53" s="15">
        <v>2111000000</v>
      </c>
      <c r="D53" s="15">
        <v>0</v>
      </c>
      <c r="E53" s="15">
        <v>0</v>
      </c>
      <c r="F53" s="15">
        <v>0</v>
      </c>
      <c r="G53" s="15">
        <v>637551127</v>
      </c>
      <c r="H53" s="15">
        <v>2748551127</v>
      </c>
      <c r="I53" s="15">
        <v>2748551127</v>
      </c>
      <c r="J53" s="15">
        <v>2748551127</v>
      </c>
      <c r="K53" s="15">
        <v>2748551127</v>
      </c>
      <c r="L53" s="13">
        <f t="shared" si="2"/>
        <v>100</v>
      </c>
    </row>
    <row r="54" spans="1:12" x14ac:dyDescent="0.25">
      <c r="A54" s="14" t="s">
        <v>229</v>
      </c>
      <c r="B54" s="15" t="s">
        <v>230</v>
      </c>
      <c r="C54" s="15">
        <v>11592343000</v>
      </c>
      <c r="D54" s="15">
        <v>0</v>
      </c>
      <c r="E54" s="15">
        <v>0</v>
      </c>
      <c r="F54" s="15">
        <v>0</v>
      </c>
      <c r="G54" s="15">
        <v>410800000</v>
      </c>
      <c r="H54" s="15">
        <v>12003143000</v>
      </c>
      <c r="I54" s="15">
        <v>12001063937</v>
      </c>
      <c r="J54" s="15">
        <v>12001063937</v>
      </c>
      <c r="K54" s="15">
        <v>12001063937</v>
      </c>
      <c r="L54" s="13">
        <f t="shared" si="2"/>
        <v>99.982679011655534</v>
      </c>
    </row>
    <row r="55" spans="1:12" x14ac:dyDescent="0.25">
      <c r="A55" s="14" t="s">
        <v>231</v>
      </c>
      <c r="B55" s="15" t="s">
        <v>232</v>
      </c>
      <c r="C55" s="15">
        <v>997000000</v>
      </c>
      <c r="D55" s="15">
        <v>0</v>
      </c>
      <c r="E55" s="15">
        <v>0</v>
      </c>
      <c r="F55" s="15">
        <v>0</v>
      </c>
      <c r="G55" s="15">
        <v>102880000</v>
      </c>
      <c r="H55" s="15">
        <v>1099880000</v>
      </c>
      <c r="I55" s="15">
        <v>1099880000</v>
      </c>
      <c r="J55" s="15">
        <v>1099880000</v>
      </c>
      <c r="K55" s="15">
        <v>1099880000</v>
      </c>
      <c r="L55" s="13">
        <f t="shared" si="2"/>
        <v>100</v>
      </c>
    </row>
    <row r="56" spans="1:12" x14ac:dyDescent="0.25">
      <c r="A56" s="14" t="s">
        <v>233</v>
      </c>
      <c r="B56" s="15" t="s">
        <v>234</v>
      </c>
      <c r="C56" s="15">
        <v>939000000</v>
      </c>
      <c r="D56" s="15">
        <v>0</v>
      </c>
      <c r="E56" s="15">
        <v>0</v>
      </c>
      <c r="F56" s="15">
        <v>-535919322</v>
      </c>
      <c r="G56" s="15">
        <v>0</v>
      </c>
      <c r="H56" s="15">
        <v>403080678</v>
      </c>
      <c r="I56" s="15">
        <v>402729039</v>
      </c>
      <c r="J56" s="15">
        <v>402729039</v>
      </c>
      <c r="K56" s="15">
        <v>402729039</v>
      </c>
      <c r="L56" s="13">
        <f t="shared" si="2"/>
        <v>99.912762129471261</v>
      </c>
    </row>
    <row r="57" spans="1:12" x14ac:dyDescent="0.25">
      <c r="A57" s="14" t="s">
        <v>235</v>
      </c>
      <c r="B57" s="15" t="s">
        <v>236</v>
      </c>
      <c r="C57" s="15">
        <v>14000000</v>
      </c>
      <c r="D57" s="15">
        <v>0</v>
      </c>
      <c r="E57" s="15">
        <v>0</v>
      </c>
      <c r="F57" s="15">
        <v>0</v>
      </c>
      <c r="G57" s="15">
        <v>0</v>
      </c>
      <c r="H57" s="15">
        <v>14000000</v>
      </c>
      <c r="I57" s="15">
        <v>5695182</v>
      </c>
      <c r="J57" s="15">
        <v>5695182</v>
      </c>
      <c r="K57" s="15">
        <v>5695182</v>
      </c>
      <c r="L57" s="13">
        <f t="shared" si="2"/>
        <v>40.679871428571431</v>
      </c>
    </row>
    <row r="58" spans="1:12" x14ac:dyDescent="0.25">
      <c r="A58" s="14" t="s">
        <v>237</v>
      </c>
      <c r="B58" s="15" t="s">
        <v>238</v>
      </c>
      <c r="C58" s="15">
        <v>210000000</v>
      </c>
      <c r="D58" s="15">
        <v>0</v>
      </c>
      <c r="E58" s="15">
        <v>0</v>
      </c>
      <c r="F58" s="15">
        <v>-256410000</v>
      </c>
      <c r="G58" s="15">
        <v>656920000</v>
      </c>
      <c r="H58" s="15">
        <v>610510000</v>
      </c>
      <c r="I58" s="15">
        <v>610510000</v>
      </c>
      <c r="J58" s="15">
        <v>355255000</v>
      </c>
      <c r="K58" s="15">
        <v>610510000</v>
      </c>
      <c r="L58" s="13">
        <f t="shared" si="2"/>
        <v>100</v>
      </c>
    </row>
    <row r="59" spans="1:12" x14ac:dyDescent="0.25">
      <c r="A59" s="14" t="s">
        <v>239</v>
      </c>
      <c r="B59" s="15" t="s">
        <v>240</v>
      </c>
      <c r="C59" s="15">
        <v>80000000</v>
      </c>
      <c r="D59" s="15">
        <v>0</v>
      </c>
      <c r="E59" s="15">
        <v>0</v>
      </c>
      <c r="F59" s="15">
        <v>0</v>
      </c>
      <c r="G59" s="15">
        <v>0</v>
      </c>
      <c r="H59" s="15">
        <v>80000000</v>
      </c>
      <c r="I59" s="15">
        <v>29162265</v>
      </c>
      <c r="J59" s="15">
        <v>27106757</v>
      </c>
      <c r="K59" s="15">
        <v>29162265</v>
      </c>
      <c r="L59" s="13">
        <f t="shared" si="2"/>
        <v>36.452831250000003</v>
      </c>
    </row>
    <row r="60" spans="1:12" x14ac:dyDescent="0.25">
      <c r="A60" s="14" t="s">
        <v>241</v>
      </c>
      <c r="B60" s="15" t="s">
        <v>242</v>
      </c>
      <c r="C60" s="15">
        <v>332000000</v>
      </c>
      <c r="D60" s="15">
        <v>0</v>
      </c>
      <c r="E60" s="15">
        <v>0</v>
      </c>
      <c r="F60" s="15">
        <v>0</v>
      </c>
      <c r="G60" s="15">
        <v>127420066</v>
      </c>
      <c r="H60" s="15">
        <v>459420066</v>
      </c>
      <c r="I60" s="15">
        <v>459420066</v>
      </c>
      <c r="J60" s="15">
        <v>351383299</v>
      </c>
      <c r="K60" s="15">
        <v>459420066</v>
      </c>
      <c r="L60" s="13">
        <f t="shared" si="2"/>
        <v>100</v>
      </c>
    </row>
    <row r="61" spans="1:12" x14ac:dyDescent="0.25">
      <c r="A61" s="14" t="s">
        <v>243</v>
      </c>
      <c r="B61" s="15" t="s">
        <v>244</v>
      </c>
      <c r="C61" s="15">
        <v>181000000</v>
      </c>
      <c r="D61" s="15">
        <v>0</v>
      </c>
      <c r="E61" s="15">
        <v>0</v>
      </c>
      <c r="F61" s="15">
        <v>0</v>
      </c>
      <c r="G61" s="15">
        <v>117829906</v>
      </c>
      <c r="H61" s="15">
        <v>298829906</v>
      </c>
      <c r="I61" s="15">
        <v>298829906</v>
      </c>
      <c r="J61" s="15">
        <v>298829906</v>
      </c>
      <c r="K61" s="15">
        <v>298829906</v>
      </c>
      <c r="L61" s="13">
        <f t="shared" si="2"/>
        <v>100</v>
      </c>
    </row>
    <row r="62" spans="1:12" x14ac:dyDescent="0.25">
      <c r="A62" s="14" t="s">
        <v>245</v>
      </c>
      <c r="B62" s="15" t="s">
        <v>246</v>
      </c>
      <c r="C62" s="15">
        <v>100000000</v>
      </c>
      <c r="D62" s="15">
        <v>0</v>
      </c>
      <c r="E62" s="15">
        <v>0</v>
      </c>
      <c r="F62" s="15">
        <v>-6284415</v>
      </c>
      <c r="G62" s="15">
        <v>1980000</v>
      </c>
      <c r="H62" s="15">
        <v>95695585</v>
      </c>
      <c r="I62" s="15">
        <v>95695585</v>
      </c>
      <c r="J62" s="15">
        <v>95695585</v>
      </c>
      <c r="K62" s="15">
        <v>95695585</v>
      </c>
      <c r="L62" s="13">
        <f t="shared" si="2"/>
        <v>100</v>
      </c>
    </row>
    <row r="63" spans="1:12" x14ac:dyDescent="0.25">
      <c r="A63" s="14" t="s">
        <v>149</v>
      </c>
      <c r="B63" s="15" t="s">
        <v>150</v>
      </c>
      <c r="C63" s="15">
        <v>19078357000</v>
      </c>
      <c r="D63" s="15">
        <v>0</v>
      </c>
      <c r="E63" s="15">
        <v>0</v>
      </c>
      <c r="F63" s="15">
        <v>-3255793491</v>
      </c>
      <c r="G63" s="15">
        <v>0</v>
      </c>
      <c r="H63" s="15">
        <v>15822563509</v>
      </c>
      <c r="I63" s="15">
        <v>15704982218</v>
      </c>
      <c r="J63" s="15">
        <v>15445070318</v>
      </c>
      <c r="K63" s="15">
        <v>15704982218</v>
      </c>
      <c r="L63" s="13">
        <f t="shared" si="2"/>
        <v>99.256875847373792</v>
      </c>
    </row>
    <row r="64" spans="1:12" x14ac:dyDescent="0.25">
      <c r="A64" s="14" t="s">
        <v>68</v>
      </c>
      <c r="B64" s="15" t="s">
        <v>69</v>
      </c>
      <c r="C64" s="15">
        <v>82400000</v>
      </c>
      <c r="D64" s="15">
        <v>0</v>
      </c>
      <c r="E64" s="15">
        <v>0</v>
      </c>
      <c r="F64" s="15">
        <v>-47400000</v>
      </c>
      <c r="G64" s="15">
        <v>0</v>
      </c>
      <c r="H64" s="15">
        <v>35000000</v>
      </c>
      <c r="I64" s="15">
        <v>33683927</v>
      </c>
      <c r="J64" s="15">
        <v>33683927</v>
      </c>
      <c r="K64" s="15">
        <v>33683927</v>
      </c>
      <c r="L64" s="13">
        <f t="shared" si="2"/>
        <v>96.239791428571436</v>
      </c>
    </row>
    <row r="65" spans="1:12" x14ac:dyDescent="0.25">
      <c r="A65" s="14" t="s">
        <v>70</v>
      </c>
      <c r="B65" s="15" t="s">
        <v>71</v>
      </c>
      <c r="C65" s="15">
        <v>150000000</v>
      </c>
      <c r="D65" s="15">
        <v>0</v>
      </c>
      <c r="E65" s="15">
        <v>0</v>
      </c>
      <c r="F65" s="15">
        <v>-140000000</v>
      </c>
      <c r="G65" s="15">
        <v>0</v>
      </c>
      <c r="H65" s="15">
        <v>10000000</v>
      </c>
      <c r="I65" s="15">
        <v>2376200</v>
      </c>
      <c r="J65" s="15">
        <v>281800</v>
      </c>
      <c r="K65" s="15">
        <v>2376200</v>
      </c>
      <c r="L65" s="13">
        <f t="shared" si="2"/>
        <v>23.762</v>
      </c>
    </row>
    <row r="66" spans="1:12" x14ac:dyDescent="0.25">
      <c r="A66" s="14" t="s">
        <v>72</v>
      </c>
      <c r="B66" s="15" t="s">
        <v>73</v>
      </c>
      <c r="C66" s="15">
        <v>117780321</v>
      </c>
      <c r="D66" s="15">
        <v>0</v>
      </c>
      <c r="E66" s="15">
        <v>0</v>
      </c>
      <c r="F66" s="15">
        <v>-26433463</v>
      </c>
      <c r="G66" s="15">
        <v>1128991</v>
      </c>
      <c r="H66" s="15">
        <v>92475849</v>
      </c>
      <c r="I66" s="15">
        <v>51442471</v>
      </c>
      <c r="J66" s="15">
        <v>51442471</v>
      </c>
      <c r="K66" s="15">
        <v>51442471</v>
      </c>
      <c r="L66" s="13">
        <f t="shared" si="2"/>
        <v>55.628006183538794</v>
      </c>
    </row>
    <row r="67" spans="1:12" x14ac:dyDescent="0.25">
      <c r="A67" s="14" t="s">
        <v>74</v>
      </c>
      <c r="B67" s="15" t="s">
        <v>75</v>
      </c>
      <c r="C67" s="15">
        <v>300000000</v>
      </c>
      <c r="D67" s="15">
        <v>0</v>
      </c>
      <c r="E67" s="15">
        <v>0</v>
      </c>
      <c r="F67" s="15">
        <v>-99600000</v>
      </c>
      <c r="G67" s="15">
        <v>0</v>
      </c>
      <c r="H67" s="15">
        <v>200400000</v>
      </c>
      <c r="I67" s="15">
        <v>121777196</v>
      </c>
      <c r="J67" s="15">
        <v>99298587</v>
      </c>
      <c r="K67" s="15">
        <v>121777196</v>
      </c>
      <c r="L67" s="13">
        <f t="shared" ref="L67:L130" si="3">+K67/H67*100</f>
        <v>60.767063872255491</v>
      </c>
    </row>
    <row r="68" spans="1:12" x14ac:dyDescent="0.25">
      <c r="A68" s="14" t="s">
        <v>76</v>
      </c>
      <c r="B68" s="15" t="s">
        <v>77</v>
      </c>
      <c r="C68" s="15">
        <v>1767400000</v>
      </c>
      <c r="D68" s="15">
        <v>0</v>
      </c>
      <c r="E68" s="15">
        <v>0</v>
      </c>
      <c r="F68" s="15">
        <v>-276490200</v>
      </c>
      <c r="G68" s="15">
        <v>1071000000</v>
      </c>
      <c r="H68" s="15">
        <v>2561909800</v>
      </c>
      <c r="I68" s="15">
        <v>2497838402</v>
      </c>
      <c r="J68" s="15">
        <v>2453500054</v>
      </c>
      <c r="K68" s="15">
        <v>2497838402</v>
      </c>
      <c r="L68" s="13">
        <f t="shared" si="3"/>
        <v>97.499076743451312</v>
      </c>
    </row>
    <row r="69" spans="1:12" x14ac:dyDescent="0.25">
      <c r="A69" s="14" t="s">
        <v>95</v>
      </c>
      <c r="B69" s="15" t="s">
        <v>96</v>
      </c>
      <c r="C69" s="15">
        <v>1460000000</v>
      </c>
      <c r="D69" s="15">
        <v>0</v>
      </c>
      <c r="E69" s="15">
        <v>0</v>
      </c>
      <c r="F69" s="15">
        <v>0</v>
      </c>
      <c r="G69" s="15">
        <v>5000000</v>
      </c>
      <c r="H69" s="15">
        <v>1465000000</v>
      </c>
      <c r="I69" s="15">
        <v>1455774647</v>
      </c>
      <c r="J69" s="15">
        <v>1395942397</v>
      </c>
      <c r="K69" s="15">
        <v>1455774647</v>
      </c>
      <c r="L69" s="13">
        <f t="shared" si="3"/>
        <v>99.370283071672347</v>
      </c>
    </row>
    <row r="70" spans="1:12" x14ac:dyDescent="0.25">
      <c r="A70" s="14" t="s">
        <v>151</v>
      </c>
      <c r="B70" s="15" t="s">
        <v>152</v>
      </c>
      <c r="C70" s="15">
        <v>17949224000</v>
      </c>
      <c r="D70" s="15">
        <v>0</v>
      </c>
      <c r="E70" s="15">
        <v>0</v>
      </c>
      <c r="F70" s="15">
        <v>-19700000</v>
      </c>
      <c r="G70" s="15">
        <v>1163000000</v>
      </c>
      <c r="H70" s="15">
        <v>19092524000</v>
      </c>
      <c r="I70" s="15">
        <v>16471433459</v>
      </c>
      <c r="J70" s="15">
        <v>15044442502</v>
      </c>
      <c r="K70" s="15">
        <v>19048255573</v>
      </c>
      <c r="L70" s="13">
        <f t="shared" si="3"/>
        <v>99.768137376703052</v>
      </c>
    </row>
    <row r="71" spans="1:12" x14ac:dyDescent="0.25">
      <c r="A71" s="14" t="s">
        <v>153</v>
      </c>
      <c r="B71" s="15" t="s">
        <v>154</v>
      </c>
      <c r="C71" s="15">
        <v>2271990000</v>
      </c>
      <c r="D71" s="15">
        <v>0</v>
      </c>
      <c r="E71" s="15">
        <v>0</v>
      </c>
      <c r="F71" s="15">
        <v>-372700000</v>
      </c>
      <c r="G71" s="15">
        <v>0</v>
      </c>
      <c r="H71" s="15">
        <v>1899290000</v>
      </c>
      <c r="I71" s="15">
        <v>1746255883</v>
      </c>
      <c r="J71" s="15">
        <v>1454069659</v>
      </c>
      <c r="K71" s="15">
        <v>1892348995</v>
      </c>
      <c r="L71" s="13">
        <f t="shared" si="3"/>
        <v>99.634547383495942</v>
      </c>
    </row>
    <row r="72" spans="1:12" x14ac:dyDescent="0.25">
      <c r="A72" s="14" t="s">
        <v>106</v>
      </c>
      <c r="B72" s="15" t="s">
        <v>107</v>
      </c>
      <c r="C72" s="15">
        <v>2344000000</v>
      </c>
      <c r="D72" s="15">
        <v>0</v>
      </c>
      <c r="E72" s="15">
        <v>0</v>
      </c>
      <c r="F72" s="15">
        <v>-1258904000</v>
      </c>
      <c r="G72" s="15">
        <v>0</v>
      </c>
      <c r="H72" s="15">
        <v>1085096000</v>
      </c>
      <c r="I72" s="15">
        <v>962714422</v>
      </c>
      <c r="J72" s="15">
        <v>858078448</v>
      </c>
      <c r="K72" s="15">
        <v>1014790743</v>
      </c>
      <c r="L72" s="13">
        <f t="shared" si="3"/>
        <v>93.520826083590762</v>
      </c>
    </row>
    <row r="73" spans="1:12" x14ac:dyDescent="0.25">
      <c r="A73" s="14" t="s">
        <v>108</v>
      </c>
      <c r="B73" s="15" t="s">
        <v>109</v>
      </c>
      <c r="C73" s="15">
        <v>4614700141</v>
      </c>
      <c r="D73" s="15">
        <v>0</v>
      </c>
      <c r="E73" s="15">
        <v>0</v>
      </c>
      <c r="F73" s="15">
        <v>0</v>
      </c>
      <c r="G73" s="15">
        <v>0</v>
      </c>
      <c r="H73" s="15">
        <v>4614700141</v>
      </c>
      <c r="I73" s="15">
        <v>3570303073</v>
      </c>
      <c r="J73" s="15">
        <v>3570303073</v>
      </c>
      <c r="K73" s="15">
        <v>3570303073</v>
      </c>
      <c r="L73" s="13">
        <f t="shared" si="3"/>
        <v>77.368040477410517</v>
      </c>
    </row>
    <row r="74" spans="1:12" x14ac:dyDescent="0.25">
      <c r="A74" s="14" t="s">
        <v>110</v>
      </c>
      <c r="B74" s="15" t="s">
        <v>111</v>
      </c>
      <c r="C74" s="15">
        <v>2255683549</v>
      </c>
      <c r="D74" s="15">
        <v>0</v>
      </c>
      <c r="E74" s="15">
        <v>0</v>
      </c>
      <c r="F74" s="15">
        <v>-7874445</v>
      </c>
      <c r="G74" s="15">
        <v>0</v>
      </c>
      <c r="H74" s="15">
        <v>2247809104</v>
      </c>
      <c r="I74" s="15">
        <v>1726882581</v>
      </c>
      <c r="J74" s="15">
        <v>1726882581</v>
      </c>
      <c r="K74" s="15">
        <v>2230817383</v>
      </c>
      <c r="L74" s="13">
        <f t="shared" si="3"/>
        <v>99.244076333272119</v>
      </c>
    </row>
    <row r="75" spans="1:12" x14ac:dyDescent="0.25">
      <c r="A75" s="14" t="s">
        <v>78</v>
      </c>
      <c r="B75" s="15" t="s">
        <v>79</v>
      </c>
      <c r="C75" s="15">
        <v>2800765000</v>
      </c>
      <c r="D75" s="15">
        <v>0</v>
      </c>
      <c r="E75" s="15">
        <v>0</v>
      </c>
      <c r="F75" s="15">
        <v>-337800000</v>
      </c>
      <c r="G75" s="15">
        <v>1049833820</v>
      </c>
      <c r="H75" s="15">
        <v>3512798820</v>
      </c>
      <c r="I75" s="15">
        <v>3415274562</v>
      </c>
      <c r="J75" s="15">
        <v>2250774541</v>
      </c>
      <c r="K75" s="15">
        <v>3415274562</v>
      </c>
      <c r="L75" s="13">
        <f t="shared" si="3"/>
        <v>97.223744854252715</v>
      </c>
    </row>
    <row r="76" spans="1:12" x14ac:dyDescent="0.25">
      <c r="A76" s="14" t="s">
        <v>193</v>
      </c>
      <c r="B76" s="15" t="s">
        <v>194</v>
      </c>
      <c r="C76" s="15">
        <v>1808466000</v>
      </c>
      <c r="D76" s="15">
        <v>0</v>
      </c>
      <c r="E76" s="15">
        <v>0</v>
      </c>
      <c r="F76" s="15">
        <v>-150000000</v>
      </c>
      <c r="G76" s="15">
        <v>0</v>
      </c>
      <c r="H76" s="15">
        <v>1658466000</v>
      </c>
      <c r="I76" s="15">
        <v>1624524643</v>
      </c>
      <c r="J76" s="15">
        <v>931790759</v>
      </c>
      <c r="K76" s="15">
        <v>1624524643</v>
      </c>
      <c r="L76" s="13">
        <f t="shared" si="3"/>
        <v>97.953448729126791</v>
      </c>
    </row>
    <row r="77" spans="1:12" x14ac:dyDescent="0.25">
      <c r="A77" s="14" t="s">
        <v>101</v>
      </c>
      <c r="B77" s="15" t="s">
        <v>102</v>
      </c>
      <c r="C77" s="15">
        <v>25000000</v>
      </c>
      <c r="D77" s="15">
        <v>0</v>
      </c>
      <c r="E77" s="15">
        <v>0</v>
      </c>
      <c r="F77" s="15">
        <v>0</v>
      </c>
      <c r="G77" s="15">
        <v>0</v>
      </c>
      <c r="H77" s="15">
        <v>25000000</v>
      </c>
      <c r="I77" s="15">
        <v>1278116</v>
      </c>
      <c r="J77" s="15">
        <v>1278116</v>
      </c>
      <c r="K77" s="15">
        <v>1278116</v>
      </c>
      <c r="L77" s="13">
        <f t="shared" si="3"/>
        <v>5.1124640000000001</v>
      </c>
    </row>
    <row r="78" spans="1:12" x14ac:dyDescent="0.25">
      <c r="A78" s="14" t="s">
        <v>247</v>
      </c>
      <c r="B78" s="15" t="s">
        <v>248</v>
      </c>
      <c r="C78" s="15">
        <v>25000000</v>
      </c>
      <c r="D78" s="15">
        <v>0</v>
      </c>
      <c r="E78" s="15">
        <v>0</v>
      </c>
      <c r="F78" s="15">
        <v>0</v>
      </c>
      <c r="G78" s="15">
        <v>0</v>
      </c>
      <c r="H78" s="15">
        <v>25000000</v>
      </c>
      <c r="I78" s="15">
        <v>8303945</v>
      </c>
      <c r="J78" s="15">
        <v>5774600</v>
      </c>
      <c r="K78" s="15">
        <v>8303945</v>
      </c>
      <c r="L78" s="13">
        <f t="shared" si="3"/>
        <v>33.215780000000002</v>
      </c>
    </row>
    <row r="79" spans="1:12" x14ac:dyDescent="0.25">
      <c r="A79" s="14" t="s">
        <v>112</v>
      </c>
      <c r="B79" s="15" t="s">
        <v>113</v>
      </c>
      <c r="C79" s="15">
        <v>700000000</v>
      </c>
      <c r="D79" s="15">
        <v>0</v>
      </c>
      <c r="E79" s="15">
        <v>0</v>
      </c>
      <c r="F79" s="15">
        <v>0</v>
      </c>
      <c r="G79" s="15">
        <v>0</v>
      </c>
      <c r="H79" s="15">
        <v>700000000</v>
      </c>
      <c r="I79" s="15">
        <v>16950000</v>
      </c>
      <c r="J79" s="15">
        <v>13500000</v>
      </c>
      <c r="K79" s="15">
        <v>16950000</v>
      </c>
      <c r="L79" s="13">
        <f t="shared" si="3"/>
        <v>2.4214285714285717</v>
      </c>
    </row>
    <row r="80" spans="1:12" x14ac:dyDescent="0.25">
      <c r="A80" s="14" t="s">
        <v>80</v>
      </c>
      <c r="B80" s="15" t="s">
        <v>81</v>
      </c>
      <c r="C80" s="15">
        <v>500580000</v>
      </c>
      <c r="D80" s="15">
        <v>0</v>
      </c>
      <c r="E80" s="15">
        <v>0</v>
      </c>
      <c r="F80" s="15">
        <v>-234800000</v>
      </c>
      <c r="G80" s="15">
        <v>47400000</v>
      </c>
      <c r="H80" s="15">
        <v>313180000</v>
      </c>
      <c r="I80" s="15">
        <v>290331311</v>
      </c>
      <c r="J80" s="15">
        <v>66574921</v>
      </c>
      <c r="K80" s="15">
        <v>290331311</v>
      </c>
      <c r="L80" s="13">
        <f t="shared" si="3"/>
        <v>92.704294974136275</v>
      </c>
    </row>
    <row r="81" spans="1:12" x14ac:dyDescent="0.25">
      <c r="A81" s="14" t="s">
        <v>82</v>
      </c>
      <c r="B81" s="15" t="s">
        <v>83</v>
      </c>
      <c r="C81" s="15">
        <v>8139916</v>
      </c>
      <c r="D81" s="15">
        <v>0</v>
      </c>
      <c r="E81" s="15">
        <v>0</v>
      </c>
      <c r="F81" s="15">
        <v>0</v>
      </c>
      <c r="G81" s="15">
        <v>0</v>
      </c>
      <c r="H81" s="15">
        <v>8139916</v>
      </c>
      <c r="I81" s="15">
        <v>2811600</v>
      </c>
      <c r="J81" s="15">
        <v>2811600</v>
      </c>
      <c r="K81" s="15">
        <v>2811600</v>
      </c>
      <c r="L81" s="13">
        <f t="shared" si="3"/>
        <v>34.540896982229299</v>
      </c>
    </row>
    <row r="82" spans="1:12" x14ac:dyDescent="0.25">
      <c r="A82" s="14" t="s">
        <v>155</v>
      </c>
      <c r="B82" s="15" t="s">
        <v>156</v>
      </c>
      <c r="C82" s="15">
        <v>1719852000</v>
      </c>
      <c r="D82" s="15">
        <v>0</v>
      </c>
      <c r="E82" s="15">
        <v>0</v>
      </c>
      <c r="F82" s="15">
        <v>0</v>
      </c>
      <c r="G82" s="15">
        <v>148000000</v>
      </c>
      <c r="H82" s="15">
        <v>1867852000</v>
      </c>
      <c r="I82" s="15">
        <v>1825724467</v>
      </c>
      <c r="J82" s="15">
        <v>1531114351</v>
      </c>
      <c r="K82" s="15">
        <v>1825724467</v>
      </c>
      <c r="L82" s="13">
        <f t="shared" si="3"/>
        <v>97.74460005396574</v>
      </c>
    </row>
    <row r="83" spans="1:12" x14ac:dyDescent="0.25">
      <c r="A83" s="14" t="s">
        <v>221</v>
      </c>
      <c r="B83" s="15" t="s">
        <v>222</v>
      </c>
      <c r="C83" s="15">
        <v>134482147</v>
      </c>
      <c r="D83" s="15">
        <v>0</v>
      </c>
      <c r="E83" s="15">
        <v>0</v>
      </c>
      <c r="F83" s="15">
        <v>-18000000</v>
      </c>
      <c r="G83" s="15">
        <v>0</v>
      </c>
      <c r="H83" s="15">
        <v>116482147</v>
      </c>
      <c r="I83" s="15">
        <v>51963120</v>
      </c>
      <c r="J83" s="15">
        <v>51963120</v>
      </c>
      <c r="K83" s="15">
        <v>116482147</v>
      </c>
      <c r="L83" s="13">
        <f t="shared" si="3"/>
        <v>100</v>
      </c>
    </row>
    <row r="84" spans="1:12" x14ac:dyDescent="0.25">
      <c r="A84" s="14" t="s">
        <v>84</v>
      </c>
      <c r="B84" s="15" t="s">
        <v>85</v>
      </c>
      <c r="C84" s="15">
        <v>570517000</v>
      </c>
      <c r="D84" s="15">
        <v>0</v>
      </c>
      <c r="E84" s="15">
        <v>0</v>
      </c>
      <c r="F84" s="15">
        <v>-425665300</v>
      </c>
      <c r="G84" s="15">
        <v>0</v>
      </c>
      <c r="H84" s="15">
        <v>144851700</v>
      </c>
      <c r="I84" s="15">
        <v>144828711</v>
      </c>
      <c r="J84" s="15">
        <v>7498904</v>
      </c>
      <c r="K84" s="15">
        <v>144828711</v>
      </c>
      <c r="L84" s="13">
        <f t="shared" si="3"/>
        <v>99.984129285331136</v>
      </c>
    </row>
    <row r="85" spans="1:12" x14ac:dyDescent="0.25">
      <c r="A85" s="14" t="s">
        <v>86</v>
      </c>
      <c r="B85" s="15" t="s">
        <v>87</v>
      </c>
      <c r="C85" s="15">
        <v>383607060</v>
      </c>
      <c r="D85" s="15">
        <v>0</v>
      </c>
      <c r="E85" s="15">
        <v>0</v>
      </c>
      <c r="F85" s="15">
        <v>-6200000</v>
      </c>
      <c r="G85" s="15">
        <v>30079145</v>
      </c>
      <c r="H85" s="15">
        <v>407486205</v>
      </c>
      <c r="I85" s="15">
        <v>346163051</v>
      </c>
      <c r="J85" s="15">
        <v>346163051</v>
      </c>
      <c r="K85" s="15">
        <v>346163051</v>
      </c>
      <c r="L85" s="13">
        <f t="shared" si="3"/>
        <v>84.950863796726566</v>
      </c>
    </row>
    <row r="86" spans="1:12" x14ac:dyDescent="0.25">
      <c r="A86" s="14" t="s">
        <v>114</v>
      </c>
      <c r="B86" s="15" t="s">
        <v>115</v>
      </c>
      <c r="C86" s="15">
        <v>1643861176</v>
      </c>
      <c r="D86" s="15">
        <v>0</v>
      </c>
      <c r="E86" s="15">
        <v>0</v>
      </c>
      <c r="F86" s="15">
        <v>0</v>
      </c>
      <c r="G86" s="15">
        <v>0</v>
      </c>
      <c r="H86" s="15">
        <v>1643861176</v>
      </c>
      <c r="I86" s="15">
        <v>1456473553</v>
      </c>
      <c r="J86" s="15">
        <v>1456473553</v>
      </c>
      <c r="K86" s="15">
        <v>1626170531</v>
      </c>
      <c r="L86" s="13">
        <f t="shared" si="3"/>
        <v>98.923835828823059</v>
      </c>
    </row>
    <row r="87" spans="1:12" x14ac:dyDescent="0.25">
      <c r="A87" s="14" t="s">
        <v>223</v>
      </c>
      <c r="B87" s="15" t="s">
        <v>224</v>
      </c>
      <c r="C87" s="15">
        <v>1050000000</v>
      </c>
      <c r="D87" s="15">
        <v>0</v>
      </c>
      <c r="E87" s="15">
        <v>0</v>
      </c>
      <c r="F87" s="15">
        <v>0</v>
      </c>
      <c r="G87" s="15">
        <v>0</v>
      </c>
      <c r="H87" s="15">
        <v>1050000000</v>
      </c>
      <c r="I87" s="15">
        <v>976761293</v>
      </c>
      <c r="J87" s="15">
        <v>976761293</v>
      </c>
      <c r="K87" s="15">
        <v>976761293</v>
      </c>
      <c r="L87" s="13">
        <f t="shared" si="3"/>
        <v>93.024885047619037</v>
      </c>
    </row>
    <row r="88" spans="1:12" x14ac:dyDescent="0.25">
      <c r="A88" s="14" t="s">
        <v>249</v>
      </c>
      <c r="B88" s="15" t="s">
        <v>250</v>
      </c>
      <c r="C88" s="15">
        <v>2813000000</v>
      </c>
      <c r="D88" s="15">
        <v>0</v>
      </c>
      <c r="E88" s="15">
        <v>0</v>
      </c>
      <c r="F88" s="15">
        <v>-102200000</v>
      </c>
      <c r="G88" s="15">
        <v>0</v>
      </c>
      <c r="H88" s="15">
        <v>2710800000</v>
      </c>
      <c r="I88" s="15">
        <v>2633800318</v>
      </c>
      <c r="J88" s="15">
        <v>2387421047</v>
      </c>
      <c r="K88" s="15">
        <v>2633800318</v>
      </c>
      <c r="L88" s="13">
        <f t="shared" si="3"/>
        <v>97.159521838571635</v>
      </c>
    </row>
    <row r="89" spans="1:12" x14ac:dyDescent="0.25">
      <c r="A89" s="14" t="s">
        <v>147</v>
      </c>
      <c r="B89" s="15" t="s">
        <v>148</v>
      </c>
      <c r="C89" s="15">
        <v>3000000</v>
      </c>
      <c r="D89" s="15">
        <v>0</v>
      </c>
      <c r="E89" s="15">
        <v>0</v>
      </c>
      <c r="F89" s="15">
        <v>-3000000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3">
        <v>0</v>
      </c>
    </row>
    <row r="90" spans="1:12" x14ac:dyDescent="0.25">
      <c r="A90" s="14" t="s">
        <v>88</v>
      </c>
      <c r="B90" s="15" t="s">
        <v>89</v>
      </c>
      <c r="C90" s="15">
        <v>4708082295</v>
      </c>
      <c r="D90" s="15">
        <v>0</v>
      </c>
      <c r="E90" s="15">
        <v>0</v>
      </c>
      <c r="F90" s="15">
        <v>-4634755107</v>
      </c>
      <c r="G90" s="15">
        <v>0</v>
      </c>
      <c r="H90" s="15">
        <v>73327188</v>
      </c>
      <c r="I90" s="15">
        <v>0</v>
      </c>
      <c r="J90" s="15">
        <v>0</v>
      </c>
      <c r="K90" s="15">
        <v>0</v>
      </c>
      <c r="L90" s="13">
        <f t="shared" si="3"/>
        <v>0</v>
      </c>
    </row>
    <row r="91" spans="1:12" x14ac:dyDescent="0.25">
      <c r="A91" s="14" t="s">
        <v>97</v>
      </c>
      <c r="B91" s="15" t="s">
        <v>98</v>
      </c>
      <c r="C91" s="15">
        <v>201000000</v>
      </c>
      <c r="D91" s="15">
        <v>0</v>
      </c>
      <c r="E91" s="15">
        <v>0</v>
      </c>
      <c r="F91" s="15">
        <v>-19000000</v>
      </c>
      <c r="G91" s="15">
        <v>2000000</v>
      </c>
      <c r="H91" s="15">
        <v>184000000</v>
      </c>
      <c r="I91" s="15">
        <v>119947548</v>
      </c>
      <c r="J91" s="15">
        <v>113561746</v>
      </c>
      <c r="K91" s="15">
        <v>119947548</v>
      </c>
      <c r="L91" s="13">
        <f t="shared" si="3"/>
        <v>65.188884782608696</v>
      </c>
    </row>
    <row r="92" spans="1:12" x14ac:dyDescent="0.25">
      <c r="A92" s="14" t="s">
        <v>116</v>
      </c>
      <c r="B92" s="15" t="s">
        <v>117</v>
      </c>
      <c r="C92" s="15">
        <v>11304320087</v>
      </c>
      <c r="D92" s="15">
        <v>0</v>
      </c>
      <c r="E92" s="15">
        <v>0</v>
      </c>
      <c r="F92" s="15">
        <v>0</v>
      </c>
      <c r="G92" s="15">
        <v>3356139600</v>
      </c>
      <c r="H92" s="15">
        <v>14660459687</v>
      </c>
      <c r="I92" s="15">
        <v>14660459687</v>
      </c>
      <c r="J92" s="15">
        <v>14660459687</v>
      </c>
      <c r="K92" s="15">
        <v>14660459687</v>
      </c>
      <c r="L92" s="13">
        <f t="shared" si="3"/>
        <v>100</v>
      </c>
    </row>
    <row r="93" spans="1:12" x14ac:dyDescent="0.25">
      <c r="A93" s="14" t="s">
        <v>118</v>
      </c>
      <c r="B93" s="15" t="s">
        <v>119</v>
      </c>
      <c r="C93" s="15">
        <v>1236000000</v>
      </c>
      <c r="D93" s="15">
        <v>0</v>
      </c>
      <c r="E93" s="15">
        <v>0</v>
      </c>
      <c r="F93" s="15">
        <v>0</v>
      </c>
      <c r="G93" s="15">
        <v>0</v>
      </c>
      <c r="H93" s="15">
        <v>1236000000</v>
      </c>
      <c r="I93" s="15">
        <v>1236000000</v>
      </c>
      <c r="J93" s="15">
        <v>1236000000</v>
      </c>
      <c r="K93" s="15">
        <v>1236000000</v>
      </c>
      <c r="L93" s="13">
        <f t="shared" si="3"/>
        <v>100</v>
      </c>
    </row>
    <row r="94" spans="1:12" x14ac:dyDescent="0.25">
      <c r="A94" s="14" t="s">
        <v>195</v>
      </c>
      <c r="B94" s="15" t="s">
        <v>196</v>
      </c>
      <c r="C94" s="15">
        <v>5751250000</v>
      </c>
      <c r="D94" s="15">
        <v>0</v>
      </c>
      <c r="E94" s="15">
        <v>0</v>
      </c>
      <c r="F94" s="15">
        <v>-5751250000</v>
      </c>
      <c r="G94" s="15">
        <v>5751250000</v>
      </c>
      <c r="H94" s="15">
        <v>5751250000</v>
      </c>
      <c r="I94" s="15">
        <v>5751250000</v>
      </c>
      <c r="J94" s="15">
        <v>5751250000</v>
      </c>
      <c r="K94" s="15">
        <v>5751250000</v>
      </c>
      <c r="L94" s="13">
        <f t="shared" si="3"/>
        <v>100</v>
      </c>
    </row>
    <row r="95" spans="1:12" x14ac:dyDescent="0.25">
      <c r="A95" s="14" t="s">
        <v>197</v>
      </c>
      <c r="B95" s="15" t="s">
        <v>198</v>
      </c>
      <c r="C95" s="15">
        <v>121000000000</v>
      </c>
      <c r="D95" s="15">
        <v>0</v>
      </c>
      <c r="E95" s="15">
        <v>0</v>
      </c>
      <c r="F95" s="15">
        <v>-1670000000</v>
      </c>
      <c r="G95" s="15">
        <v>0</v>
      </c>
      <c r="H95" s="15">
        <v>119330000000</v>
      </c>
      <c r="I95" s="15">
        <v>117621822933</v>
      </c>
      <c r="J95" s="15">
        <v>116350938666</v>
      </c>
      <c r="K95" s="15">
        <v>117621822933</v>
      </c>
      <c r="L95" s="13">
        <f t="shared" si="3"/>
        <v>98.568526718344089</v>
      </c>
    </row>
    <row r="96" spans="1:12" x14ac:dyDescent="0.25">
      <c r="A96" s="14" t="s">
        <v>120</v>
      </c>
      <c r="B96" s="15" t="s">
        <v>121</v>
      </c>
      <c r="C96" s="15">
        <v>24771650422</v>
      </c>
      <c r="D96" s="15">
        <v>0</v>
      </c>
      <c r="E96" s="15">
        <v>0</v>
      </c>
      <c r="F96" s="15">
        <v>-6096139600</v>
      </c>
      <c r="G96" s="15">
        <v>291000000</v>
      </c>
      <c r="H96" s="15">
        <v>18966510822</v>
      </c>
      <c r="I96" s="15">
        <v>18135405404</v>
      </c>
      <c r="J96" s="15">
        <v>18087261873</v>
      </c>
      <c r="K96" s="15">
        <v>18135405404</v>
      </c>
      <c r="L96" s="13">
        <f t="shared" si="3"/>
        <v>95.618037361748335</v>
      </c>
    </row>
    <row r="97" spans="1:12" x14ac:dyDescent="0.25">
      <c r="A97" s="14" t="s">
        <v>99</v>
      </c>
      <c r="B97" s="15" t="s">
        <v>100</v>
      </c>
      <c r="C97" s="15">
        <v>1124663191</v>
      </c>
      <c r="D97" s="15">
        <v>0</v>
      </c>
      <c r="E97" s="15">
        <v>0</v>
      </c>
      <c r="F97" s="15">
        <v>0</v>
      </c>
      <c r="G97" s="15">
        <v>0</v>
      </c>
      <c r="H97" s="15">
        <v>1124663191</v>
      </c>
      <c r="I97" s="15">
        <v>1124663191</v>
      </c>
      <c r="J97" s="15">
        <v>1124663191</v>
      </c>
      <c r="K97" s="15">
        <v>1124663191</v>
      </c>
      <c r="L97" s="13">
        <f t="shared" si="3"/>
        <v>100</v>
      </c>
    </row>
    <row r="98" spans="1:12" x14ac:dyDescent="0.25">
      <c r="A98" s="14" t="s">
        <v>199</v>
      </c>
      <c r="B98" s="15" t="s">
        <v>200</v>
      </c>
      <c r="C98" s="15">
        <v>153996000</v>
      </c>
      <c r="D98" s="15">
        <v>0</v>
      </c>
      <c r="E98" s="15">
        <v>0</v>
      </c>
      <c r="F98" s="15">
        <v>0</v>
      </c>
      <c r="G98" s="15">
        <v>0</v>
      </c>
      <c r="H98" s="15">
        <v>153996000</v>
      </c>
      <c r="I98" s="15">
        <v>62251900</v>
      </c>
      <c r="J98" s="15">
        <v>61935609</v>
      </c>
      <c r="K98" s="15">
        <v>62251900</v>
      </c>
      <c r="L98" s="13">
        <f t="shared" si="3"/>
        <v>40.424361671731731</v>
      </c>
    </row>
    <row r="99" spans="1:12" x14ac:dyDescent="0.25">
      <c r="A99" s="10" t="s">
        <v>3</v>
      </c>
      <c r="B99" s="11" t="s">
        <v>260</v>
      </c>
      <c r="C99" s="12">
        <f>SUM(C100:C164)</f>
        <v>98303300113</v>
      </c>
      <c r="D99" s="12">
        <f t="shared" ref="D99:K99" si="4">SUM(D100:D164)</f>
        <v>0</v>
      </c>
      <c r="E99" s="12">
        <f t="shared" si="4"/>
        <v>3570297598</v>
      </c>
      <c r="F99" s="12">
        <f t="shared" si="4"/>
        <v>-41388080732</v>
      </c>
      <c r="G99" s="12">
        <f t="shared" si="4"/>
        <v>22109741103</v>
      </c>
      <c r="H99" s="12">
        <f t="shared" si="4"/>
        <v>82595258082</v>
      </c>
      <c r="I99" s="12">
        <f t="shared" si="4"/>
        <v>72241786945</v>
      </c>
      <c r="J99" s="12">
        <f t="shared" si="4"/>
        <v>71380192106</v>
      </c>
      <c r="K99" s="12">
        <f t="shared" si="4"/>
        <v>73225444993</v>
      </c>
      <c r="L99" s="13">
        <f t="shared" si="3"/>
        <v>88.655749365541396</v>
      </c>
    </row>
    <row r="100" spans="1:12" x14ac:dyDescent="0.25">
      <c r="A100" s="14" t="s">
        <v>4</v>
      </c>
      <c r="B100" s="15" t="s">
        <v>5</v>
      </c>
      <c r="C100" s="15">
        <v>4700000000</v>
      </c>
      <c r="D100" s="15">
        <v>0</v>
      </c>
      <c r="E100" s="15">
        <v>0</v>
      </c>
      <c r="F100" s="15">
        <v>-1734440845</v>
      </c>
      <c r="G100" s="15">
        <v>2286999998</v>
      </c>
      <c r="H100" s="15">
        <v>5252559153</v>
      </c>
      <c r="I100" s="15">
        <v>4251559153</v>
      </c>
      <c r="J100" s="15">
        <v>4207159702</v>
      </c>
      <c r="K100" s="15">
        <v>4251559153</v>
      </c>
      <c r="L100" s="13">
        <f t="shared" si="3"/>
        <v>80.942622998766637</v>
      </c>
    </row>
    <row r="101" spans="1:12" x14ac:dyDescent="0.25">
      <c r="A101" s="14" t="s">
        <v>6</v>
      </c>
      <c r="B101" s="15" t="s">
        <v>7</v>
      </c>
      <c r="C101" s="15">
        <v>156800000</v>
      </c>
      <c r="D101" s="15">
        <v>0</v>
      </c>
      <c r="E101" s="15">
        <v>0</v>
      </c>
      <c r="F101" s="15">
        <v>-25876261</v>
      </c>
      <c r="G101" s="15">
        <v>4000000</v>
      </c>
      <c r="H101" s="15">
        <v>134923739</v>
      </c>
      <c r="I101" s="15">
        <v>134180002</v>
      </c>
      <c r="J101" s="15">
        <v>132787925</v>
      </c>
      <c r="K101" s="15">
        <v>134180002</v>
      </c>
      <c r="L101" s="13">
        <f t="shared" si="3"/>
        <v>99.448772317227281</v>
      </c>
    </row>
    <row r="102" spans="1:12" x14ac:dyDescent="0.25">
      <c r="A102" s="14" t="s">
        <v>8</v>
      </c>
      <c r="B102" s="15" t="s">
        <v>9</v>
      </c>
      <c r="C102" s="15">
        <v>29000000</v>
      </c>
      <c r="D102" s="15">
        <v>0</v>
      </c>
      <c r="E102" s="15">
        <v>0</v>
      </c>
      <c r="F102" s="15">
        <v>-2978375</v>
      </c>
      <c r="G102" s="15">
        <v>0</v>
      </c>
      <c r="H102" s="15">
        <v>26021625</v>
      </c>
      <c r="I102" s="15">
        <v>25856699</v>
      </c>
      <c r="J102" s="15">
        <v>25596722</v>
      </c>
      <c r="K102" s="15">
        <v>25856699</v>
      </c>
      <c r="L102" s="13">
        <f t="shared" si="3"/>
        <v>99.366196384737691</v>
      </c>
    </row>
    <row r="103" spans="1:12" x14ac:dyDescent="0.25">
      <c r="A103" s="14" t="s">
        <v>10</v>
      </c>
      <c r="B103" s="15" t="s">
        <v>11</v>
      </c>
      <c r="C103" s="15">
        <v>320000000</v>
      </c>
      <c r="D103" s="15">
        <v>0</v>
      </c>
      <c r="E103" s="15">
        <v>0</v>
      </c>
      <c r="F103" s="15">
        <v>-63870042</v>
      </c>
      <c r="G103" s="15">
        <v>431000000</v>
      </c>
      <c r="H103" s="15">
        <v>687129958</v>
      </c>
      <c r="I103" s="15">
        <v>276088464</v>
      </c>
      <c r="J103" s="15">
        <v>273267530</v>
      </c>
      <c r="K103" s="15">
        <v>276088464</v>
      </c>
      <c r="L103" s="13">
        <f t="shared" si="3"/>
        <v>40.179948608789957</v>
      </c>
    </row>
    <row r="104" spans="1:12" x14ac:dyDescent="0.25">
      <c r="A104" s="14" t="s">
        <v>12</v>
      </c>
      <c r="B104" s="15" t="s">
        <v>13</v>
      </c>
      <c r="C104" s="15">
        <v>114000000</v>
      </c>
      <c r="D104" s="15">
        <v>0</v>
      </c>
      <c r="E104" s="15">
        <v>0</v>
      </c>
      <c r="F104" s="15">
        <v>-62000000</v>
      </c>
      <c r="G104" s="15">
        <v>0</v>
      </c>
      <c r="H104" s="15">
        <v>52000000</v>
      </c>
      <c r="I104" s="15">
        <v>49162296</v>
      </c>
      <c r="J104" s="15">
        <v>49162296</v>
      </c>
      <c r="K104" s="15">
        <v>49162296</v>
      </c>
      <c r="L104" s="13">
        <f t="shared" si="3"/>
        <v>94.542876923076918</v>
      </c>
    </row>
    <row r="105" spans="1:12" x14ac:dyDescent="0.25">
      <c r="A105" s="14" t="s">
        <v>14</v>
      </c>
      <c r="B105" s="15" t="s">
        <v>15</v>
      </c>
      <c r="C105" s="15">
        <v>472635717</v>
      </c>
      <c r="D105" s="15">
        <v>0</v>
      </c>
      <c r="E105" s="15">
        <v>0</v>
      </c>
      <c r="F105" s="15">
        <v>-34002434</v>
      </c>
      <c r="G105" s="15">
        <v>0</v>
      </c>
      <c r="H105" s="15">
        <v>438633283</v>
      </c>
      <c r="I105" s="15">
        <v>414850041</v>
      </c>
      <c r="J105" s="15">
        <v>414850041</v>
      </c>
      <c r="K105" s="15">
        <v>414850041</v>
      </c>
      <c r="L105" s="13">
        <f t="shared" si="3"/>
        <v>94.577875660201556</v>
      </c>
    </row>
    <row r="106" spans="1:12" x14ac:dyDescent="0.25">
      <c r="A106" s="14" t="s">
        <v>16</v>
      </c>
      <c r="B106" s="15" t="s">
        <v>17</v>
      </c>
      <c r="C106" s="15">
        <v>30000000</v>
      </c>
      <c r="D106" s="15">
        <v>0</v>
      </c>
      <c r="E106" s="15">
        <v>0</v>
      </c>
      <c r="F106" s="15">
        <v>-185110</v>
      </c>
      <c r="G106" s="15">
        <v>1000000</v>
      </c>
      <c r="H106" s="15">
        <v>30814890</v>
      </c>
      <c r="I106" s="15">
        <v>30814890</v>
      </c>
      <c r="J106" s="15">
        <v>30814890</v>
      </c>
      <c r="K106" s="15">
        <v>30814890</v>
      </c>
      <c r="L106" s="13">
        <f t="shared" si="3"/>
        <v>100</v>
      </c>
    </row>
    <row r="107" spans="1:12" x14ac:dyDescent="0.25">
      <c r="A107" s="14" t="s">
        <v>18</v>
      </c>
      <c r="B107" s="15" t="s">
        <v>19</v>
      </c>
      <c r="C107" s="15">
        <v>459000000</v>
      </c>
      <c r="D107" s="15">
        <v>0</v>
      </c>
      <c r="E107" s="15">
        <v>0</v>
      </c>
      <c r="F107" s="15">
        <v>-57372031</v>
      </c>
      <c r="G107" s="15">
        <v>71000000</v>
      </c>
      <c r="H107" s="15">
        <v>472627969</v>
      </c>
      <c r="I107" s="15">
        <v>412627969</v>
      </c>
      <c r="J107" s="15">
        <v>407656581</v>
      </c>
      <c r="K107" s="15">
        <v>412627969</v>
      </c>
      <c r="L107" s="13">
        <f t="shared" si="3"/>
        <v>87.305025530556364</v>
      </c>
    </row>
    <row r="108" spans="1:12" x14ac:dyDescent="0.25">
      <c r="A108" s="14" t="s">
        <v>20</v>
      </c>
      <c r="B108" s="15" t="s">
        <v>21</v>
      </c>
      <c r="C108" s="15">
        <v>221000000</v>
      </c>
      <c r="D108" s="15">
        <v>0</v>
      </c>
      <c r="E108" s="15">
        <v>0</v>
      </c>
      <c r="F108" s="15">
        <v>-25739786</v>
      </c>
      <c r="G108" s="15">
        <v>0</v>
      </c>
      <c r="H108" s="15">
        <v>195260214</v>
      </c>
      <c r="I108" s="15">
        <v>195260214</v>
      </c>
      <c r="J108" s="15">
        <v>193097252</v>
      </c>
      <c r="K108" s="15">
        <v>195260214</v>
      </c>
      <c r="L108" s="13">
        <f t="shared" si="3"/>
        <v>100</v>
      </c>
    </row>
    <row r="109" spans="1:12" x14ac:dyDescent="0.25">
      <c r="A109" s="14" t="s">
        <v>22</v>
      </c>
      <c r="B109" s="15" t="s">
        <v>23</v>
      </c>
      <c r="C109" s="15">
        <v>230000000</v>
      </c>
      <c r="D109" s="15">
        <v>0</v>
      </c>
      <c r="E109" s="15">
        <v>0</v>
      </c>
      <c r="F109" s="15">
        <v>-32149361</v>
      </c>
      <c r="G109" s="15">
        <v>0</v>
      </c>
      <c r="H109" s="15">
        <v>197850639</v>
      </c>
      <c r="I109" s="15">
        <v>197106715</v>
      </c>
      <c r="J109" s="15">
        <v>195091724</v>
      </c>
      <c r="K109" s="15">
        <v>197106715</v>
      </c>
      <c r="L109" s="13">
        <f t="shared" si="3"/>
        <v>99.623997170916397</v>
      </c>
    </row>
    <row r="110" spans="1:12" x14ac:dyDescent="0.25">
      <c r="A110" s="14" t="s">
        <v>24</v>
      </c>
      <c r="B110" s="15" t="s">
        <v>25</v>
      </c>
      <c r="C110" s="15">
        <v>30000000</v>
      </c>
      <c r="D110" s="15">
        <v>0</v>
      </c>
      <c r="E110" s="15">
        <v>0</v>
      </c>
      <c r="F110" s="15">
        <v>-1394370</v>
      </c>
      <c r="G110" s="15">
        <v>145000000</v>
      </c>
      <c r="H110" s="15">
        <v>173605630</v>
      </c>
      <c r="I110" s="15">
        <v>18605630</v>
      </c>
      <c r="J110" s="15">
        <v>18441683</v>
      </c>
      <c r="K110" s="15">
        <v>18605630</v>
      </c>
      <c r="L110" s="13">
        <f t="shared" si="3"/>
        <v>10.717181234272182</v>
      </c>
    </row>
    <row r="111" spans="1:12" x14ac:dyDescent="0.25">
      <c r="A111" s="14" t="s">
        <v>26</v>
      </c>
      <c r="B111" s="15" t="s">
        <v>27</v>
      </c>
      <c r="C111" s="15">
        <v>3700000</v>
      </c>
      <c r="D111" s="15">
        <v>0</v>
      </c>
      <c r="E111" s="15">
        <v>0</v>
      </c>
      <c r="F111" s="15">
        <v>-210614</v>
      </c>
      <c r="G111" s="15">
        <v>0</v>
      </c>
      <c r="H111" s="15">
        <v>3489386</v>
      </c>
      <c r="I111" s="15">
        <v>3289386</v>
      </c>
      <c r="J111" s="15">
        <v>3269871</v>
      </c>
      <c r="K111" s="15">
        <v>3289386</v>
      </c>
      <c r="L111" s="13">
        <f t="shared" si="3"/>
        <v>94.268332594903512</v>
      </c>
    </row>
    <row r="112" spans="1:12" x14ac:dyDescent="0.25">
      <c r="A112" s="14" t="s">
        <v>28</v>
      </c>
      <c r="B112" s="15" t="s">
        <v>29</v>
      </c>
      <c r="C112" s="15">
        <v>25000000</v>
      </c>
      <c r="D112" s="15">
        <v>0</v>
      </c>
      <c r="E112" s="15">
        <v>0</v>
      </c>
      <c r="F112" s="15">
        <v>-22445504</v>
      </c>
      <c r="G112" s="15">
        <v>10000000</v>
      </c>
      <c r="H112" s="15">
        <v>12554496</v>
      </c>
      <c r="I112" s="15">
        <v>12554496</v>
      </c>
      <c r="J112" s="15">
        <v>12554496</v>
      </c>
      <c r="K112" s="15">
        <v>12554496</v>
      </c>
      <c r="L112" s="13">
        <f t="shared" si="3"/>
        <v>100</v>
      </c>
    </row>
    <row r="113" spans="1:12" x14ac:dyDescent="0.25">
      <c r="A113" s="14" t="s">
        <v>181</v>
      </c>
      <c r="B113" s="15" t="s">
        <v>182</v>
      </c>
      <c r="C113" s="15">
        <v>0</v>
      </c>
      <c r="D113" s="15">
        <v>0</v>
      </c>
      <c r="E113" s="15">
        <v>0</v>
      </c>
      <c r="F113" s="15">
        <v>0</v>
      </c>
      <c r="G113" s="15">
        <v>8000000</v>
      </c>
      <c r="H113" s="15">
        <v>8000000</v>
      </c>
      <c r="I113" s="15">
        <v>0</v>
      </c>
      <c r="J113" s="15">
        <v>0</v>
      </c>
      <c r="K113" s="15">
        <v>0</v>
      </c>
      <c r="L113" s="13">
        <f t="shared" si="3"/>
        <v>0</v>
      </c>
    </row>
    <row r="114" spans="1:12" x14ac:dyDescent="0.25">
      <c r="A114" s="14" t="s">
        <v>90</v>
      </c>
      <c r="B114" s="15" t="s">
        <v>91</v>
      </c>
      <c r="C114" s="15">
        <v>2020822502</v>
      </c>
      <c r="D114" s="15">
        <v>0</v>
      </c>
      <c r="E114" s="15">
        <v>0</v>
      </c>
      <c r="F114" s="15">
        <v>0</v>
      </c>
      <c r="G114" s="15">
        <v>0</v>
      </c>
      <c r="H114" s="15">
        <v>2020822502</v>
      </c>
      <c r="I114" s="15">
        <v>1824538872</v>
      </c>
      <c r="J114" s="15">
        <v>1784196284</v>
      </c>
      <c r="K114" s="15">
        <v>1824538872</v>
      </c>
      <c r="L114" s="13">
        <f t="shared" si="3"/>
        <v>90.286943568485654</v>
      </c>
    </row>
    <row r="115" spans="1:12" x14ac:dyDescent="0.25">
      <c r="A115" s="14" t="s">
        <v>93</v>
      </c>
      <c r="B115" s="15" t="s">
        <v>94</v>
      </c>
      <c r="C115" s="15">
        <v>0</v>
      </c>
      <c r="D115" s="15">
        <v>0</v>
      </c>
      <c r="E115" s="15">
        <v>400000000</v>
      </c>
      <c r="F115" s="15">
        <v>-495120000</v>
      </c>
      <c r="G115" s="15">
        <v>6782736901</v>
      </c>
      <c r="H115" s="15">
        <v>6687616901</v>
      </c>
      <c r="I115" s="15">
        <v>6507376795</v>
      </c>
      <c r="J115" s="15">
        <v>6492476795</v>
      </c>
      <c r="K115" s="15">
        <v>6507376795</v>
      </c>
      <c r="L115" s="13">
        <f t="shared" si="3"/>
        <v>97.304867957178459</v>
      </c>
    </row>
    <row r="116" spans="1:12" x14ac:dyDescent="0.25">
      <c r="A116" s="14" t="s">
        <v>30</v>
      </c>
      <c r="B116" s="15" t="s">
        <v>31</v>
      </c>
      <c r="C116" s="15">
        <v>3500000000</v>
      </c>
      <c r="D116" s="15">
        <v>0</v>
      </c>
      <c r="E116" s="15">
        <v>0</v>
      </c>
      <c r="F116" s="15">
        <v>-85000000</v>
      </c>
      <c r="G116" s="15">
        <v>1343277718</v>
      </c>
      <c r="H116" s="15">
        <v>4758277718</v>
      </c>
      <c r="I116" s="15">
        <v>4731539160</v>
      </c>
      <c r="J116" s="15">
        <v>4498327148</v>
      </c>
      <c r="K116" s="15">
        <v>4731539160</v>
      </c>
      <c r="L116" s="13">
        <f t="shared" si="3"/>
        <v>99.438062265704858</v>
      </c>
    </row>
    <row r="117" spans="1:12" x14ac:dyDescent="0.25">
      <c r="A117" s="14" t="s">
        <v>32</v>
      </c>
      <c r="B117" s="15" t="s">
        <v>33</v>
      </c>
      <c r="C117" s="15">
        <v>3079930821</v>
      </c>
      <c r="D117" s="15">
        <v>0</v>
      </c>
      <c r="E117" s="15">
        <v>0</v>
      </c>
      <c r="F117" s="15">
        <v>-557109009</v>
      </c>
      <c r="G117" s="15">
        <v>3094243014</v>
      </c>
      <c r="H117" s="15">
        <v>5617064826</v>
      </c>
      <c r="I117" s="15">
        <v>5464141967</v>
      </c>
      <c r="J117" s="15">
        <v>5402825190</v>
      </c>
      <c r="K117" s="15">
        <v>5464141967</v>
      </c>
      <c r="L117" s="13">
        <f t="shared" si="3"/>
        <v>97.277530814809936</v>
      </c>
    </row>
    <row r="118" spans="1:12" x14ac:dyDescent="0.25">
      <c r="A118" s="14" t="s">
        <v>187</v>
      </c>
      <c r="B118" s="15" t="s">
        <v>188</v>
      </c>
      <c r="C118" s="15">
        <v>0</v>
      </c>
      <c r="D118" s="15">
        <v>0</v>
      </c>
      <c r="E118" s="15">
        <v>0</v>
      </c>
      <c r="F118" s="15">
        <v>0</v>
      </c>
      <c r="G118" s="15">
        <v>65000000</v>
      </c>
      <c r="H118" s="15">
        <v>65000000</v>
      </c>
      <c r="I118" s="15">
        <v>0</v>
      </c>
      <c r="J118" s="15">
        <v>0</v>
      </c>
      <c r="K118" s="15">
        <v>0</v>
      </c>
      <c r="L118" s="13">
        <f t="shared" si="3"/>
        <v>0</v>
      </c>
    </row>
    <row r="119" spans="1:12" x14ac:dyDescent="0.25">
      <c r="A119" s="14" t="s">
        <v>34</v>
      </c>
      <c r="B119" s="15" t="s">
        <v>35</v>
      </c>
      <c r="C119" s="15">
        <v>315000000</v>
      </c>
      <c r="D119" s="15">
        <v>0</v>
      </c>
      <c r="E119" s="15">
        <v>0</v>
      </c>
      <c r="F119" s="15">
        <v>-25785300</v>
      </c>
      <c r="G119" s="15">
        <v>0</v>
      </c>
      <c r="H119" s="15">
        <v>289214700</v>
      </c>
      <c r="I119" s="15">
        <v>289214700</v>
      </c>
      <c r="J119" s="15">
        <v>289214688</v>
      </c>
      <c r="K119" s="15">
        <v>289214700</v>
      </c>
      <c r="L119" s="13">
        <f t="shared" si="3"/>
        <v>100</v>
      </c>
    </row>
    <row r="120" spans="1:12" x14ac:dyDescent="0.25">
      <c r="A120" s="14" t="s">
        <v>201</v>
      </c>
      <c r="B120" s="15" t="s">
        <v>202</v>
      </c>
      <c r="C120" s="15">
        <v>477996000</v>
      </c>
      <c r="D120" s="15">
        <v>0</v>
      </c>
      <c r="E120" s="15">
        <v>0</v>
      </c>
      <c r="F120" s="15">
        <v>0</v>
      </c>
      <c r="G120" s="15">
        <v>0</v>
      </c>
      <c r="H120" s="15">
        <v>477996000</v>
      </c>
      <c r="I120" s="15">
        <v>216298889</v>
      </c>
      <c r="J120" s="15">
        <v>216298889</v>
      </c>
      <c r="K120" s="15">
        <v>216298889</v>
      </c>
      <c r="L120" s="13">
        <f t="shared" si="3"/>
        <v>45.251192269391375</v>
      </c>
    </row>
    <row r="121" spans="1:12" x14ac:dyDescent="0.25">
      <c r="A121" s="14" t="s">
        <v>36</v>
      </c>
      <c r="B121" s="15" t="s">
        <v>37</v>
      </c>
      <c r="C121" s="15">
        <v>51000000</v>
      </c>
      <c r="D121" s="15">
        <v>0</v>
      </c>
      <c r="E121" s="15">
        <v>0</v>
      </c>
      <c r="F121" s="15">
        <v>-9148044</v>
      </c>
      <c r="G121" s="15">
        <v>0</v>
      </c>
      <c r="H121" s="15">
        <v>41851956</v>
      </c>
      <c r="I121" s="15">
        <v>40851956</v>
      </c>
      <c r="J121" s="15">
        <v>40851946</v>
      </c>
      <c r="K121" s="15">
        <v>40851956</v>
      </c>
      <c r="L121" s="13">
        <f t="shared" si="3"/>
        <v>97.610625414974635</v>
      </c>
    </row>
    <row r="122" spans="1:12" x14ac:dyDescent="0.25">
      <c r="A122" s="14" t="s">
        <v>38</v>
      </c>
      <c r="B122" s="15" t="s">
        <v>39</v>
      </c>
      <c r="C122" s="15">
        <v>40000000</v>
      </c>
      <c r="D122" s="15">
        <v>0</v>
      </c>
      <c r="E122" s="15">
        <v>0</v>
      </c>
      <c r="F122" s="15">
        <v>-1049700</v>
      </c>
      <c r="G122" s="15">
        <v>3000000</v>
      </c>
      <c r="H122" s="15">
        <v>41950300</v>
      </c>
      <c r="I122" s="15">
        <v>38950300</v>
      </c>
      <c r="J122" s="15">
        <v>38950300</v>
      </c>
      <c r="K122" s="15">
        <v>38950300</v>
      </c>
      <c r="L122" s="13">
        <f t="shared" si="3"/>
        <v>92.848680462356654</v>
      </c>
    </row>
    <row r="123" spans="1:12" x14ac:dyDescent="0.25">
      <c r="A123" s="14" t="s">
        <v>40</v>
      </c>
      <c r="B123" s="15" t="s">
        <v>41</v>
      </c>
      <c r="C123" s="15">
        <v>41200000</v>
      </c>
      <c r="D123" s="15">
        <v>0</v>
      </c>
      <c r="E123" s="15">
        <v>0</v>
      </c>
      <c r="F123" s="15">
        <v>-16225900</v>
      </c>
      <c r="G123" s="15">
        <v>3000000</v>
      </c>
      <c r="H123" s="15">
        <v>27974100</v>
      </c>
      <c r="I123" s="15">
        <v>24974100</v>
      </c>
      <c r="J123" s="15">
        <v>24974100</v>
      </c>
      <c r="K123" s="15">
        <v>24974100</v>
      </c>
      <c r="L123" s="13">
        <f t="shared" si="3"/>
        <v>89.275794395530156</v>
      </c>
    </row>
    <row r="124" spans="1:12" x14ac:dyDescent="0.25">
      <c r="A124" s="14" t="s">
        <v>42</v>
      </c>
      <c r="B124" s="15" t="s">
        <v>43</v>
      </c>
      <c r="C124" s="15">
        <v>167000000</v>
      </c>
      <c r="D124" s="15">
        <v>0</v>
      </c>
      <c r="E124" s="15">
        <v>0</v>
      </c>
      <c r="F124" s="15">
        <v>-16476300</v>
      </c>
      <c r="G124" s="15">
        <v>3000000</v>
      </c>
      <c r="H124" s="15">
        <v>153523700</v>
      </c>
      <c r="I124" s="15">
        <v>149523700</v>
      </c>
      <c r="J124" s="15">
        <v>149523692</v>
      </c>
      <c r="K124" s="15">
        <v>149523700</v>
      </c>
      <c r="L124" s="13">
        <f t="shared" si="3"/>
        <v>97.394539084193511</v>
      </c>
    </row>
    <row r="125" spans="1:12" x14ac:dyDescent="0.25">
      <c r="A125" s="14" t="s">
        <v>44</v>
      </c>
      <c r="B125" s="15" t="s">
        <v>45</v>
      </c>
      <c r="C125" s="15">
        <v>30230434</v>
      </c>
      <c r="D125" s="15">
        <v>0</v>
      </c>
      <c r="E125" s="15">
        <v>0</v>
      </c>
      <c r="F125" s="15">
        <v>-5125900</v>
      </c>
      <c r="G125" s="15">
        <v>0</v>
      </c>
      <c r="H125" s="15">
        <v>25104534</v>
      </c>
      <c r="I125" s="15">
        <v>24974100</v>
      </c>
      <c r="J125" s="15">
        <v>24974100</v>
      </c>
      <c r="K125" s="15">
        <v>24974100</v>
      </c>
      <c r="L125" s="13">
        <f t="shared" si="3"/>
        <v>99.480436482111159</v>
      </c>
    </row>
    <row r="126" spans="1:12" x14ac:dyDescent="0.25">
      <c r="A126" s="14" t="s">
        <v>46</v>
      </c>
      <c r="B126" s="15" t="s">
        <v>47</v>
      </c>
      <c r="C126" s="15">
        <v>57000000</v>
      </c>
      <c r="D126" s="15">
        <v>0</v>
      </c>
      <c r="E126" s="15">
        <v>0</v>
      </c>
      <c r="F126" s="15">
        <v>-7118500</v>
      </c>
      <c r="G126" s="15">
        <v>0</v>
      </c>
      <c r="H126" s="15">
        <v>49881500</v>
      </c>
      <c r="I126" s="15">
        <v>49881500</v>
      </c>
      <c r="J126" s="15">
        <v>49881498</v>
      </c>
      <c r="K126" s="15">
        <v>49881500</v>
      </c>
      <c r="L126" s="13">
        <f t="shared" si="3"/>
        <v>100</v>
      </c>
    </row>
    <row r="127" spans="1:12" x14ac:dyDescent="0.25">
      <c r="A127" s="14" t="s">
        <v>48</v>
      </c>
      <c r="B127" s="15" t="s">
        <v>49</v>
      </c>
      <c r="C127" s="15">
        <v>870000000</v>
      </c>
      <c r="D127" s="15">
        <v>0</v>
      </c>
      <c r="E127" s="15">
        <v>0</v>
      </c>
      <c r="F127" s="15">
        <v>-531615243</v>
      </c>
      <c r="G127" s="15">
        <v>185000000</v>
      </c>
      <c r="H127" s="15">
        <v>523384757</v>
      </c>
      <c r="I127" s="15">
        <v>396384755</v>
      </c>
      <c r="J127" s="15">
        <v>396384755</v>
      </c>
      <c r="K127" s="15">
        <v>396384755</v>
      </c>
      <c r="L127" s="13">
        <f t="shared" si="3"/>
        <v>75.734868029410336</v>
      </c>
    </row>
    <row r="128" spans="1:12" x14ac:dyDescent="0.25">
      <c r="A128" s="14" t="s">
        <v>50</v>
      </c>
      <c r="B128" s="15" t="s">
        <v>51</v>
      </c>
      <c r="C128" s="15">
        <v>366062404</v>
      </c>
      <c r="D128" s="15">
        <v>0</v>
      </c>
      <c r="E128" s="15">
        <v>0</v>
      </c>
      <c r="F128" s="15">
        <v>-88389246</v>
      </c>
      <c r="G128" s="15">
        <v>75000000</v>
      </c>
      <c r="H128" s="15">
        <v>352673158</v>
      </c>
      <c r="I128" s="15">
        <v>265432121</v>
      </c>
      <c r="J128" s="15">
        <v>265432118</v>
      </c>
      <c r="K128" s="15">
        <v>265432121</v>
      </c>
      <c r="L128" s="13">
        <f t="shared" si="3"/>
        <v>75.262921200257608</v>
      </c>
    </row>
    <row r="129" spans="1:12" x14ac:dyDescent="0.25">
      <c r="A129" s="14" t="s">
        <v>52</v>
      </c>
      <c r="B129" s="15" t="s">
        <v>53</v>
      </c>
      <c r="C129" s="15">
        <v>383000000</v>
      </c>
      <c r="D129" s="15">
        <v>0</v>
      </c>
      <c r="E129" s="15">
        <v>0</v>
      </c>
      <c r="F129" s="15">
        <v>-66756131</v>
      </c>
      <c r="G129" s="15">
        <v>36000000</v>
      </c>
      <c r="H129" s="15">
        <v>352243869</v>
      </c>
      <c r="I129" s="15">
        <v>352243869</v>
      </c>
      <c r="J129" s="15">
        <v>352243852</v>
      </c>
      <c r="K129" s="15">
        <v>352243869</v>
      </c>
      <c r="L129" s="13">
        <f t="shared" si="3"/>
        <v>100</v>
      </c>
    </row>
    <row r="130" spans="1:12" x14ac:dyDescent="0.25">
      <c r="A130" s="14" t="s">
        <v>54</v>
      </c>
      <c r="B130" s="15" t="s">
        <v>55</v>
      </c>
      <c r="C130" s="15">
        <v>223000000</v>
      </c>
      <c r="D130" s="15">
        <v>0</v>
      </c>
      <c r="E130" s="15">
        <v>0</v>
      </c>
      <c r="F130" s="15">
        <v>-23641000</v>
      </c>
      <c r="G130" s="15">
        <v>5000000</v>
      </c>
      <c r="H130" s="15">
        <v>204359000</v>
      </c>
      <c r="I130" s="15">
        <v>199359000</v>
      </c>
      <c r="J130" s="15">
        <v>199358997</v>
      </c>
      <c r="K130" s="15">
        <v>199359000</v>
      </c>
      <c r="L130" s="13">
        <f t="shared" si="3"/>
        <v>97.553325275617908</v>
      </c>
    </row>
    <row r="131" spans="1:12" x14ac:dyDescent="0.25">
      <c r="A131" s="14" t="s">
        <v>56</v>
      </c>
      <c r="B131" s="15" t="s">
        <v>57</v>
      </c>
      <c r="C131" s="15">
        <v>30000000</v>
      </c>
      <c r="D131" s="15">
        <v>0</v>
      </c>
      <c r="E131" s="15">
        <v>0</v>
      </c>
      <c r="F131" s="15">
        <v>-30000000</v>
      </c>
      <c r="G131" s="15">
        <v>6000000</v>
      </c>
      <c r="H131" s="15">
        <v>6000000</v>
      </c>
      <c r="I131" s="15">
        <v>6000000</v>
      </c>
      <c r="J131" s="15">
        <v>6000000</v>
      </c>
      <c r="K131" s="15">
        <v>6000000</v>
      </c>
      <c r="L131" s="13">
        <f t="shared" ref="L131:L194" si="5">+K131/H131*100</f>
        <v>100</v>
      </c>
    </row>
    <row r="132" spans="1:12" x14ac:dyDescent="0.25">
      <c r="A132" s="14" t="s">
        <v>58</v>
      </c>
      <c r="B132" s="15" t="s">
        <v>59</v>
      </c>
      <c r="C132" s="15">
        <v>80000000</v>
      </c>
      <c r="D132" s="15">
        <v>0</v>
      </c>
      <c r="E132" s="15">
        <v>0</v>
      </c>
      <c r="F132" s="15">
        <v>-80000000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3">
        <v>0</v>
      </c>
    </row>
    <row r="133" spans="1:12" x14ac:dyDescent="0.25">
      <c r="A133" s="14" t="s">
        <v>60</v>
      </c>
      <c r="B133" s="15" t="s">
        <v>61</v>
      </c>
      <c r="C133" s="15">
        <v>13753420</v>
      </c>
      <c r="D133" s="15">
        <v>0</v>
      </c>
      <c r="E133" s="15">
        <v>0</v>
      </c>
      <c r="F133" s="15">
        <v>-1088137</v>
      </c>
      <c r="G133" s="15">
        <v>5000000</v>
      </c>
      <c r="H133" s="15">
        <v>17665283</v>
      </c>
      <c r="I133" s="15">
        <v>17652483</v>
      </c>
      <c r="J133" s="15">
        <v>17652483</v>
      </c>
      <c r="K133" s="15">
        <v>17652483</v>
      </c>
      <c r="L133" s="13">
        <f t="shared" si="5"/>
        <v>99.927541494806505</v>
      </c>
    </row>
    <row r="134" spans="1:12" x14ac:dyDescent="0.25">
      <c r="A134" s="14" t="s">
        <v>62</v>
      </c>
      <c r="B134" s="15" t="s">
        <v>63</v>
      </c>
      <c r="C134" s="15">
        <v>90000000</v>
      </c>
      <c r="D134" s="15">
        <v>0</v>
      </c>
      <c r="E134" s="15">
        <v>0</v>
      </c>
      <c r="F134" s="15">
        <v>-10020000</v>
      </c>
      <c r="G134" s="15">
        <v>31400000</v>
      </c>
      <c r="H134" s="15">
        <v>111380000</v>
      </c>
      <c r="I134" s="15">
        <v>111380000</v>
      </c>
      <c r="J134" s="15">
        <v>100380000</v>
      </c>
      <c r="K134" s="15">
        <v>111380000</v>
      </c>
      <c r="L134" s="13">
        <f t="shared" si="5"/>
        <v>100</v>
      </c>
    </row>
    <row r="135" spans="1:12" x14ac:dyDescent="0.25">
      <c r="A135" s="14" t="s">
        <v>64</v>
      </c>
      <c r="B135" s="15" t="s">
        <v>65</v>
      </c>
      <c r="C135" s="15">
        <v>26000000</v>
      </c>
      <c r="D135" s="15">
        <v>0</v>
      </c>
      <c r="E135" s="15">
        <v>0</v>
      </c>
      <c r="F135" s="15">
        <v>-23694514</v>
      </c>
      <c r="G135" s="15">
        <v>100000000</v>
      </c>
      <c r="H135" s="15">
        <v>102305486</v>
      </c>
      <c r="I135" s="15">
        <v>77595539</v>
      </c>
      <c r="J135" s="15">
        <v>76918725</v>
      </c>
      <c r="K135" s="15">
        <v>77595539</v>
      </c>
      <c r="L135" s="13">
        <f t="shared" si="5"/>
        <v>75.846899353960353</v>
      </c>
    </row>
    <row r="136" spans="1:12" x14ac:dyDescent="0.25">
      <c r="A136" s="14" t="s">
        <v>66</v>
      </c>
      <c r="B136" s="15" t="s">
        <v>67</v>
      </c>
      <c r="C136" s="15">
        <v>6000000</v>
      </c>
      <c r="D136" s="15">
        <v>0</v>
      </c>
      <c r="E136" s="15">
        <v>0</v>
      </c>
      <c r="F136" s="15">
        <v>-6000000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3">
        <v>0</v>
      </c>
    </row>
    <row r="137" spans="1:12" x14ac:dyDescent="0.25">
      <c r="A137" s="14" t="s">
        <v>225</v>
      </c>
      <c r="B137" s="15" t="s">
        <v>226</v>
      </c>
      <c r="C137" s="15">
        <v>0</v>
      </c>
      <c r="D137" s="15">
        <v>0</v>
      </c>
      <c r="E137" s="15">
        <v>0</v>
      </c>
      <c r="F137" s="15">
        <v>0</v>
      </c>
      <c r="G137" s="15">
        <v>400000000</v>
      </c>
      <c r="H137" s="15">
        <v>400000000</v>
      </c>
      <c r="I137" s="15">
        <v>400000000</v>
      </c>
      <c r="J137" s="15">
        <v>400000000</v>
      </c>
      <c r="K137" s="15">
        <v>400000000</v>
      </c>
      <c r="L137" s="13">
        <f t="shared" si="5"/>
        <v>100</v>
      </c>
    </row>
    <row r="138" spans="1:12" x14ac:dyDescent="0.25">
      <c r="A138" s="14" t="s">
        <v>227</v>
      </c>
      <c r="B138" s="15" t="s">
        <v>228</v>
      </c>
      <c r="C138" s="15">
        <v>0</v>
      </c>
      <c r="D138" s="15">
        <v>0</v>
      </c>
      <c r="E138" s="15">
        <v>0</v>
      </c>
      <c r="F138" s="15">
        <v>0</v>
      </c>
      <c r="G138" s="15">
        <v>500000000</v>
      </c>
      <c r="H138" s="15">
        <v>500000000</v>
      </c>
      <c r="I138" s="15">
        <v>500000000</v>
      </c>
      <c r="J138" s="15">
        <v>500000000</v>
      </c>
      <c r="K138" s="15">
        <v>500000000</v>
      </c>
      <c r="L138" s="13">
        <f t="shared" si="5"/>
        <v>100</v>
      </c>
    </row>
    <row r="139" spans="1:12" x14ac:dyDescent="0.25">
      <c r="A139" s="14" t="s">
        <v>229</v>
      </c>
      <c r="B139" s="15" t="s">
        <v>230</v>
      </c>
      <c r="C139" s="15">
        <v>0</v>
      </c>
      <c r="D139" s="15">
        <v>0</v>
      </c>
      <c r="E139" s="15">
        <v>0</v>
      </c>
      <c r="F139" s="15">
        <v>0</v>
      </c>
      <c r="G139" s="15">
        <v>800000000</v>
      </c>
      <c r="H139" s="15">
        <v>800000000</v>
      </c>
      <c r="I139" s="15">
        <v>800000000</v>
      </c>
      <c r="J139" s="15">
        <v>800000000</v>
      </c>
      <c r="K139" s="15">
        <v>800000000</v>
      </c>
      <c r="L139" s="13">
        <f t="shared" si="5"/>
        <v>100</v>
      </c>
    </row>
    <row r="140" spans="1:12" x14ac:dyDescent="0.25">
      <c r="A140" s="14" t="s">
        <v>231</v>
      </c>
      <c r="B140" s="15" t="s">
        <v>232</v>
      </c>
      <c r="C140" s="15">
        <v>0</v>
      </c>
      <c r="D140" s="15">
        <v>0</v>
      </c>
      <c r="E140" s="15">
        <v>0</v>
      </c>
      <c r="F140" s="15">
        <v>0</v>
      </c>
      <c r="G140" s="15">
        <v>85000000</v>
      </c>
      <c r="H140" s="15">
        <v>85000000</v>
      </c>
      <c r="I140" s="15">
        <v>85000000</v>
      </c>
      <c r="J140" s="15">
        <v>85000000</v>
      </c>
      <c r="K140" s="15">
        <v>85000000</v>
      </c>
      <c r="L140" s="13">
        <f t="shared" si="5"/>
        <v>100</v>
      </c>
    </row>
    <row r="141" spans="1:12" x14ac:dyDescent="0.25">
      <c r="A141" s="14" t="s">
        <v>241</v>
      </c>
      <c r="B141" s="15" t="s">
        <v>242</v>
      </c>
      <c r="C141" s="15">
        <v>0</v>
      </c>
      <c r="D141" s="15">
        <v>0</v>
      </c>
      <c r="E141" s="15">
        <v>0</v>
      </c>
      <c r="F141" s="15">
        <v>0</v>
      </c>
      <c r="G141" s="15">
        <v>180000000</v>
      </c>
      <c r="H141" s="15">
        <v>180000000</v>
      </c>
      <c r="I141" s="15">
        <v>75114547</v>
      </c>
      <c r="J141" s="15">
        <v>0</v>
      </c>
      <c r="K141" s="15">
        <v>75114547</v>
      </c>
      <c r="L141" s="13">
        <f t="shared" si="5"/>
        <v>41.730303888888884</v>
      </c>
    </row>
    <row r="142" spans="1:12" x14ac:dyDescent="0.25">
      <c r="A142" s="14" t="s">
        <v>243</v>
      </c>
      <c r="B142" s="15" t="s">
        <v>244</v>
      </c>
      <c r="C142" s="15">
        <v>0</v>
      </c>
      <c r="D142" s="15">
        <v>0</v>
      </c>
      <c r="E142" s="15">
        <v>0</v>
      </c>
      <c r="F142" s="15">
        <v>0</v>
      </c>
      <c r="G142" s="15">
        <v>4000000</v>
      </c>
      <c r="H142" s="15">
        <v>4000000</v>
      </c>
      <c r="I142" s="15">
        <v>4000000</v>
      </c>
      <c r="J142" s="15">
        <v>4000000</v>
      </c>
      <c r="K142" s="15">
        <v>4000000</v>
      </c>
      <c r="L142" s="13">
        <f t="shared" si="5"/>
        <v>100</v>
      </c>
    </row>
    <row r="143" spans="1:12" x14ac:dyDescent="0.25">
      <c r="A143" s="14" t="s">
        <v>68</v>
      </c>
      <c r="B143" s="15" t="s">
        <v>69</v>
      </c>
      <c r="C143" s="15">
        <v>61800000</v>
      </c>
      <c r="D143" s="15">
        <v>0</v>
      </c>
      <c r="E143" s="15">
        <v>0</v>
      </c>
      <c r="F143" s="15">
        <v>-22300000</v>
      </c>
      <c r="G143" s="15">
        <v>536000000</v>
      </c>
      <c r="H143" s="15">
        <v>575500000</v>
      </c>
      <c r="I143" s="15">
        <v>551941941</v>
      </c>
      <c r="J143" s="15">
        <v>461941941</v>
      </c>
      <c r="K143" s="15">
        <v>551941941</v>
      </c>
      <c r="L143" s="13">
        <f t="shared" si="5"/>
        <v>95.906505821025206</v>
      </c>
    </row>
    <row r="144" spans="1:12" x14ac:dyDescent="0.25">
      <c r="A144" s="14" t="s">
        <v>70</v>
      </c>
      <c r="B144" s="15" t="s">
        <v>71</v>
      </c>
      <c r="C144" s="15">
        <v>31827000</v>
      </c>
      <c r="D144" s="15">
        <v>0</v>
      </c>
      <c r="E144" s="15">
        <v>0</v>
      </c>
      <c r="F144" s="15">
        <v>0</v>
      </c>
      <c r="G144" s="15">
        <v>272000000</v>
      </c>
      <c r="H144" s="15">
        <v>303827000</v>
      </c>
      <c r="I144" s="15">
        <v>303000000</v>
      </c>
      <c r="J144" s="15">
        <v>182700000</v>
      </c>
      <c r="K144" s="15">
        <v>303000000</v>
      </c>
      <c r="L144" s="13">
        <f t="shared" si="5"/>
        <v>99.72780562622809</v>
      </c>
    </row>
    <row r="145" spans="1:12" x14ac:dyDescent="0.25">
      <c r="A145" s="14" t="s">
        <v>72</v>
      </c>
      <c r="B145" s="15" t="s">
        <v>73</v>
      </c>
      <c r="C145" s="15">
        <v>13755778</v>
      </c>
      <c r="D145" s="15">
        <v>0</v>
      </c>
      <c r="E145" s="15">
        <v>0</v>
      </c>
      <c r="F145" s="15">
        <v>-468294</v>
      </c>
      <c r="G145" s="15">
        <v>300000</v>
      </c>
      <c r="H145" s="15">
        <v>13587484</v>
      </c>
      <c r="I145" s="15">
        <v>13563984</v>
      </c>
      <c r="J145" s="15">
        <v>13563984</v>
      </c>
      <c r="K145" s="15">
        <v>13563984</v>
      </c>
      <c r="L145" s="13">
        <f t="shared" si="5"/>
        <v>99.82704671446163</v>
      </c>
    </row>
    <row r="146" spans="1:12" x14ac:dyDescent="0.25">
      <c r="A146" s="14" t="s">
        <v>74</v>
      </c>
      <c r="B146" s="15" t="s">
        <v>75</v>
      </c>
      <c r="C146" s="15">
        <v>82400000</v>
      </c>
      <c r="D146" s="15">
        <v>0</v>
      </c>
      <c r="E146" s="15">
        <v>0</v>
      </c>
      <c r="F146" s="15">
        <v>-50000000</v>
      </c>
      <c r="G146" s="15">
        <v>152649000</v>
      </c>
      <c r="H146" s="15">
        <v>185049000</v>
      </c>
      <c r="I146" s="15">
        <v>72747429</v>
      </c>
      <c r="J146" s="15">
        <v>20999994</v>
      </c>
      <c r="K146" s="15">
        <v>72747429</v>
      </c>
      <c r="L146" s="13">
        <f t="shared" si="5"/>
        <v>39.312522088744061</v>
      </c>
    </row>
    <row r="147" spans="1:12" x14ac:dyDescent="0.25">
      <c r="A147" s="14" t="s">
        <v>76</v>
      </c>
      <c r="B147" s="15" t="s">
        <v>77</v>
      </c>
      <c r="C147" s="15">
        <v>80000000</v>
      </c>
      <c r="D147" s="15">
        <v>0</v>
      </c>
      <c r="E147" s="15">
        <v>0</v>
      </c>
      <c r="F147" s="15">
        <v>-80000000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3">
        <v>0</v>
      </c>
    </row>
    <row r="148" spans="1:12" x14ac:dyDescent="0.25">
      <c r="A148" s="14" t="s">
        <v>110</v>
      </c>
      <c r="B148" s="15" t="s">
        <v>111</v>
      </c>
      <c r="C148" s="15">
        <v>0</v>
      </c>
      <c r="D148" s="15">
        <v>0</v>
      </c>
      <c r="E148" s="15">
        <v>0</v>
      </c>
      <c r="F148" s="15">
        <v>0</v>
      </c>
      <c r="G148" s="15">
        <v>394160464</v>
      </c>
      <c r="H148" s="15">
        <v>394160464</v>
      </c>
      <c r="I148" s="15">
        <v>0</v>
      </c>
      <c r="J148" s="15">
        <v>0</v>
      </c>
      <c r="K148" s="15">
        <v>394160464</v>
      </c>
      <c r="L148" s="13">
        <f t="shared" si="5"/>
        <v>100</v>
      </c>
    </row>
    <row r="149" spans="1:12" x14ac:dyDescent="0.25">
      <c r="A149" s="14" t="s">
        <v>78</v>
      </c>
      <c r="B149" s="15" t="s">
        <v>79</v>
      </c>
      <c r="C149" s="15">
        <v>449000000</v>
      </c>
      <c r="D149" s="15">
        <v>0</v>
      </c>
      <c r="E149" s="15">
        <v>0</v>
      </c>
      <c r="F149" s="15">
        <v>-133000000</v>
      </c>
      <c r="G149" s="15">
        <v>10000000</v>
      </c>
      <c r="H149" s="15">
        <v>326000000</v>
      </c>
      <c r="I149" s="15">
        <v>280288378</v>
      </c>
      <c r="J149" s="15">
        <v>268288379</v>
      </c>
      <c r="K149" s="15">
        <v>280288378</v>
      </c>
      <c r="L149" s="13">
        <f t="shared" si="5"/>
        <v>85.978030061349699</v>
      </c>
    </row>
    <row r="150" spans="1:12" x14ac:dyDescent="0.25">
      <c r="A150" s="14" t="s">
        <v>122</v>
      </c>
      <c r="B150" s="15" t="s">
        <v>123</v>
      </c>
      <c r="C150" s="15">
        <v>14460000000</v>
      </c>
      <c r="D150" s="15">
        <v>0</v>
      </c>
      <c r="E150" s="15">
        <v>0</v>
      </c>
      <c r="F150" s="15">
        <v>-7891197555</v>
      </c>
      <c r="G150" s="15">
        <v>0</v>
      </c>
      <c r="H150" s="15">
        <v>6568802445</v>
      </c>
      <c r="I150" s="15">
        <v>3367873425</v>
      </c>
      <c r="J150" s="15">
        <v>3304566855</v>
      </c>
      <c r="K150" s="15">
        <v>3367873425</v>
      </c>
      <c r="L150" s="13">
        <f t="shared" si="5"/>
        <v>51.270736990477417</v>
      </c>
    </row>
    <row r="151" spans="1:12" x14ac:dyDescent="0.25">
      <c r="A151" s="14" t="s">
        <v>80</v>
      </c>
      <c r="B151" s="15" t="s">
        <v>81</v>
      </c>
      <c r="C151" s="15">
        <v>100000000</v>
      </c>
      <c r="D151" s="15">
        <v>0</v>
      </c>
      <c r="E151" s="15">
        <v>0</v>
      </c>
      <c r="F151" s="15">
        <v>0</v>
      </c>
      <c r="G151" s="15">
        <v>170000000</v>
      </c>
      <c r="H151" s="15">
        <v>270000000</v>
      </c>
      <c r="I151" s="15">
        <v>270000000</v>
      </c>
      <c r="J151" s="15">
        <v>245500000</v>
      </c>
      <c r="K151" s="15">
        <v>270000000</v>
      </c>
      <c r="L151" s="13">
        <f t="shared" si="5"/>
        <v>100</v>
      </c>
    </row>
    <row r="152" spans="1:12" x14ac:dyDescent="0.25">
      <c r="A152" s="14" t="s">
        <v>82</v>
      </c>
      <c r="B152" s="15" t="s">
        <v>83</v>
      </c>
      <c r="C152" s="15">
        <v>10072486</v>
      </c>
      <c r="D152" s="15">
        <v>0</v>
      </c>
      <c r="E152" s="15">
        <v>0</v>
      </c>
      <c r="F152" s="15">
        <v>-5099686</v>
      </c>
      <c r="G152" s="15">
        <v>0</v>
      </c>
      <c r="H152" s="15">
        <v>4972800</v>
      </c>
      <c r="I152" s="15">
        <v>4972800</v>
      </c>
      <c r="J152" s="15">
        <v>0</v>
      </c>
      <c r="K152" s="15">
        <v>4972800</v>
      </c>
      <c r="L152" s="13">
        <f t="shared" si="5"/>
        <v>100</v>
      </c>
    </row>
    <row r="153" spans="1:12" x14ac:dyDescent="0.25">
      <c r="A153" s="14" t="s">
        <v>84</v>
      </c>
      <c r="B153" s="15" t="s">
        <v>85</v>
      </c>
      <c r="C153" s="15">
        <v>10000000</v>
      </c>
      <c r="D153" s="15">
        <v>0</v>
      </c>
      <c r="E153" s="15">
        <v>0</v>
      </c>
      <c r="F153" s="15">
        <v>-10000000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3">
        <v>0</v>
      </c>
    </row>
    <row r="154" spans="1:12" x14ac:dyDescent="0.25">
      <c r="A154" s="14" t="s">
        <v>86</v>
      </c>
      <c r="B154" s="15" t="s">
        <v>87</v>
      </c>
      <c r="C154" s="15">
        <v>13756055</v>
      </c>
      <c r="D154" s="15">
        <v>0</v>
      </c>
      <c r="E154" s="15">
        <v>0</v>
      </c>
      <c r="F154" s="15">
        <v>-11233065</v>
      </c>
      <c r="G154" s="15">
        <v>0</v>
      </c>
      <c r="H154" s="15">
        <v>2522990</v>
      </c>
      <c r="I154" s="15">
        <v>2499740</v>
      </c>
      <c r="J154" s="15">
        <v>2499740</v>
      </c>
      <c r="K154" s="15">
        <v>2499740</v>
      </c>
      <c r="L154" s="13">
        <f t="shared" si="5"/>
        <v>99.078474349878519</v>
      </c>
    </row>
    <row r="155" spans="1:12" x14ac:dyDescent="0.25">
      <c r="A155" s="14" t="s">
        <v>114</v>
      </c>
      <c r="B155" s="15" t="s">
        <v>115</v>
      </c>
      <c r="C155" s="15">
        <v>0</v>
      </c>
      <c r="D155" s="15">
        <v>0</v>
      </c>
      <c r="E155" s="15">
        <v>0</v>
      </c>
      <c r="F155" s="15">
        <v>0</v>
      </c>
      <c r="G155" s="15">
        <v>589497584</v>
      </c>
      <c r="H155" s="15">
        <v>589497584</v>
      </c>
      <c r="I155" s="15">
        <v>0</v>
      </c>
      <c r="J155" s="15">
        <v>0</v>
      </c>
      <c r="K155" s="15">
        <v>589497584</v>
      </c>
      <c r="L155" s="13">
        <f t="shared" si="5"/>
        <v>100</v>
      </c>
    </row>
    <row r="156" spans="1:12" x14ac:dyDescent="0.25">
      <c r="A156" s="14" t="s">
        <v>88</v>
      </c>
      <c r="B156" s="15" t="s">
        <v>89</v>
      </c>
      <c r="C156" s="15">
        <v>4000000</v>
      </c>
      <c r="D156" s="15">
        <v>0</v>
      </c>
      <c r="E156" s="15">
        <v>0</v>
      </c>
      <c r="F156" s="15">
        <v>-4000000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3">
        <v>0</v>
      </c>
    </row>
    <row r="157" spans="1:12" x14ac:dyDescent="0.25">
      <c r="A157" s="14" t="s">
        <v>124</v>
      </c>
      <c r="B157" s="15" t="s">
        <v>125</v>
      </c>
      <c r="C157" s="15">
        <v>12994922400</v>
      </c>
      <c r="D157" s="15">
        <v>0</v>
      </c>
      <c r="E157" s="15">
        <v>0</v>
      </c>
      <c r="F157" s="15">
        <v>-1174563628</v>
      </c>
      <c r="G157" s="15">
        <v>0</v>
      </c>
      <c r="H157" s="15">
        <v>11820358772</v>
      </c>
      <c r="I157" s="15">
        <v>11820358772</v>
      </c>
      <c r="J157" s="15">
        <v>11820358772</v>
      </c>
      <c r="K157" s="15">
        <v>11820358772</v>
      </c>
      <c r="L157" s="13">
        <f t="shared" si="5"/>
        <v>100</v>
      </c>
    </row>
    <row r="158" spans="1:12" x14ac:dyDescent="0.25">
      <c r="A158" s="14" t="s">
        <v>126</v>
      </c>
      <c r="B158" s="15" t="s">
        <v>127</v>
      </c>
      <c r="C158" s="15">
        <v>17708161188</v>
      </c>
      <c r="D158" s="15">
        <v>0</v>
      </c>
      <c r="E158" s="15">
        <v>0</v>
      </c>
      <c r="F158" s="15">
        <v>0</v>
      </c>
      <c r="G158" s="15">
        <v>800000000</v>
      </c>
      <c r="H158" s="15">
        <v>18508161188</v>
      </c>
      <c r="I158" s="15">
        <v>17963344573</v>
      </c>
      <c r="J158" s="15">
        <v>17963344573</v>
      </c>
      <c r="K158" s="15">
        <v>17963344573</v>
      </c>
      <c r="L158" s="13">
        <f t="shared" si="5"/>
        <v>97.056343904367765</v>
      </c>
    </row>
    <row r="159" spans="1:12" x14ac:dyDescent="0.25">
      <c r="A159" s="14" t="s">
        <v>203</v>
      </c>
      <c r="B159" s="15" t="s">
        <v>204</v>
      </c>
      <c r="C159" s="15">
        <v>3000000000</v>
      </c>
      <c r="D159" s="15">
        <v>0</v>
      </c>
      <c r="E159" s="15">
        <v>0</v>
      </c>
      <c r="F159" s="15">
        <v>-2142900000</v>
      </c>
      <c r="G159" s="15">
        <v>0</v>
      </c>
      <c r="H159" s="15">
        <v>857100000</v>
      </c>
      <c r="I159" s="15">
        <v>619329858</v>
      </c>
      <c r="J159" s="15">
        <v>619329858</v>
      </c>
      <c r="K159" s="15">
        <v>619329858</v>
      </c>
      <c r="L159" s="13">
        <f t="shared" si="5"/>
        <v>72.258763038151912</v>
      </c>
    </row>
    <row r="160" spans="1:12" x14ac:dyDescent="0.25">
      <c r="A160" s="14" t="s">
        <v>205</v>
      </c>
      <c r="B160" s="15" t="s">
        <v>206</v>
      </c>
      <c r="C160" s="15">
        <v>7000000000</v>
      </c>
      <c r="D160" s="15">
        <v>0</v>
      </c>
      <c r="E160" s="15">
        <v>0</v>
      </c>
      <c r="F160" s="15">
        <v>-460000000</v>
      </c>
      <c r="G160" s="15">
        <v>0</v>
      </c>
      <c r="H160" s="15">
        <v>6540000000</v>
      </c>
      <c r="I160" s="15">
        <v>6288895952</v>
      </c>
      <c r="J160" s="15">
        <v>6288895952</v>
      </c>
      <c r="K160" s="15">
        <v>6288895952</v>
      </c>
      <c r="L160" s="13">
        <f t="shared" si="5"/>
        <v>96.160488562691128</v>
      </c>
    </row>
    <row r="161" spans="1:12" x14ac:dyDescent="0.25">
      <c r="A161" s="14" t="s">
        <v>120</v>
      </c>
      <c r="B161" s="15" t="s">
        <v>121</v>
      </c>
      <c r="C161" s="15">
        <v>0</v>
      </c>
      <c r="D161" s="15">
        <v>0</v>
      </c>
      <c r="E161" s="15">
        <v>347847598</v>
      </c>
      <c r="F161" s="15">
        <v>0</v>
      </c>
      <c r="G161" s="15">
        <v>2173000000</v>
      </c>
      <c r="H161" s="15">
        <v>2520847598</v>
      </c>
      <c r="I161" s="15">
        <v>1803942036</v>
      </c>
      <c r="J161" s="15">
        <v>1803942036</v>
      </c>
      <c r="K161" s="15">
        <v>1803942036</v>
      </c>
      <c r="L161" s="13">
        <f t="shared" si="5"/>
        <v>71.560932022674379</v>
      </c>
    </row>
    <row r="162" spans="1:12" x14ac:dyDescent="0.25">
      <c r="A162" s="14" t="s">
        <v>128</v>
      </c>
      <c r="B162" s="15" t="s">
        <v>129</v>
      </c>
      <c r="C162" s="15">
        <v>21539191908</v>
      </c>
      <c r="D162" s="15">
        <v>0</v>
      </c>
      <c r="E162" s="15">
        <v>2822450000</v>
      </c>
      <c r="F162" s="15">
        <v>-23345290847</v>
      </c>
      <c r="G162" s="15">
        <v>311085699</v>
      </c>
      <c r="H162" s="15">
        <v>1327436760</v>
      </c>
      <c r="I162" s="15">
        <v>0</v>
      </c>
      <c r="J162" s="15">
        <v>0</v>
      </c>
      <c r="K162" s="15">
        <v>0</v>
      </c>
      <c r="L162" s="13">
        <f t="shared" si="5"/>
        <v>0</v>
      </c>
    </row>
    <row r="163" spans="1:12" x14ac:dyDescent="0.25">
      <c r="A163" s="14" t="s">
        <v>99</v>
      </c>
      <c r="B163" s="15" t="s">
        <v>100</v>
      </c>
      <c r="C163" s="15">
        <v>0</v>
      </c>
      <c r="D163" s="15">
        <v>0</v>
      </c>
      <c r="E163" s="15">
        <v>0</v>
      </c>
      <c r="F163" s="15">
        <v>0</v>
      </c>
      <c r="G163" s="15">
        <v>37390725</v>
      </c>
      <c r="H163" s="15">
        <v>37390725</v>
      </c>
      <c r="I163" s="15">
        <v>37390725</v>
      </c>
      <c r="J163" s="15">
        <v>37390725</v>
      </c>
      <c r="K163" s="15">
        <v>37390725</v>
      </c>
      <c r="L163" s="13">
        <f t="shared" si="5"/>
        <v>100</v>
      </c>
    </row>
    <row r="164" spans="1:12" x14ac:dyDescent="0.25">
      <c r="A164" s="14" t="s">
        <v>199</v>
      </c>
      <c r="B164" s="15" t="s">
        <v>200</v>
      </c>
      <c r="C164" s="15">
        <v>2085282000</v>
      </c>
      <c r="D164" s="15">
        <v>0</v>
      </c>
      <c r="E164" s="15">
        <v>0</v>
      </c>
      <c r="F164" s="15">
        <v>-1916000000</v>
      </c>
      <c r="G164" s="15">
        <v>0</v>
      </c>
      <c r="H164" s="15">
        <v>169282000</v>
      </c>
      <c r="I164" s="15">
        <v>167253024</v>
      </c>
      <c r="J164" s="15">
        <v>167253024</v>
      </c>
      <c r="K164" s="15">
        <v>167253024</v>
      </c>
      <c r="L164" s="13">
        <f t="shared" si="5"/>
        <v>98.801422478467885</v>
      </c>
    </row>
    <row r="165" spans="1:12" x14ac:dyDescent="0.25">
      <c r="A165" s="10" t="s">
        <v>130</v>
      </c>
      <c r="B165" s="16" t="s">
        <v>261</v>
      </c>
      <c r="C165" s="12">
        <f>SUM(C166:C166)</f>
        <v>86234511000</v>
      </c>
      <c r="D165" s="12">
        <f t="shared" ref="D165:K165" si="6">SUM(D166:D166)</f>
        <v>0</v>
      </c>
      <c r="E165" s="12">
        <f t="shared" si="6"/>
        <v>2432000000</v>
      </c>
      <c r="F165" s="12">
        <f t="shared" si="6"/>
        <v>0</v>
      </c>
      <c r="G165" s="12">
        <f t="shared" si="6"/>
        <v>0</v>
      </c>
      <c r="H165" s="12">
        <f t="shared" si="6"/>
        <v>88666511000</v>
      </c>
      <c r="I165" s="12">
        <f t="shared" si="6"/>
        <v>88247788862</v>
      </c>
      <c r="J165" s="12">
        <f t="shared" si="6"/>
        <v>81764826447</v>
      </c>
      <c r="K165" s="12">
        <f t="shared" si="6"/>
        <v>88247788862</v>
      </c>
      <c r="L165" s="13">
        <f t="shared" si="5"/>
        <v>99.527756158128284</v>
      </c>
    </row>
    <row r="166" spans="1:12" x14ac:dyDescent="0.25">
      <c r="A166" s="14" t="s">
        <v>131</v>
      </c>
      <c r="B166" s="15" t="s">
        <v>132</v>
      </c>
      <c r="C166" s="15">
        <v>86234511000</v>
      </c>
      <c r="D166" s="15">
        <v>0</v>
      </c>
      <c r="E166" s="15">
        <v>2432000000</v>
      </c>
      <c r="F166" s="15">
        <v>0</v>
      </c>
      <c r="G166" s="15">
        <v>0</v>
      </c>
      <c r="H166" s="15">
        <v>88666511000</v>
      </c>
      <c r="I166" s="15">
        <v>88247788862</v>
      </c>
      <c r="J166" s="15">
        <v>81764826447</v>
      </c>
      <c r="K166" s="15">
        <v>88247788862</v>
      </c>
      <c r="L166" s="13">
        <f t="shared" si="5"/>
        <v>99.527756158128284</v>
      </c>
    </row>
    <row r="167" spans="1:12" x14ac:dyDescent="0.25">
      <c r="A167" s="10" t="s">
        <v>207</v>
      </c>
      <c r="B167" s="17" t="s">
        <v>262</v>
      </c>
      <c r="C167" s="12">
        <f>SUM(C168:C168)</f>
        <v>6612029000</v>
      </c>
      <c r="D167" s="12">
        <f t="shared" ref="D167:K167" si="7">SUM(D168:D168)</f>
        <v>0</v>
      </c>
      <c r="E167" s="12">
        <f t="shared" si="7"/>
        <v>0</v>
      </c>
      <c r="F167" s="12">
        <f t="shared" si="7"/>
        <v>0</v>
      </c>
      <c r="G167" s="12">
        <f t="shared" si="7"/>
        <v>0</v>
      </c>
      <c r="H167" s="12">
        <f t="shared" si="7"/>
        <v>6612029000</v>
      </c>
      <c r="I167" s="12">
        <f t="shared" si="7"/>
        <v>6612029000</v>
      </c>
      <c r="J167" s="12">
        <f t="shared" si="7"/>
        <v>6612029000</v>
      </c>
      <c r="K167" s="12">
        <f t="shared" si="7"/>
        <v>6612029000</v>
      </c>
      <c r="L167" s="13">
        <f t="shared" si="5"/>
        <v>100</v>
      </c>
    </row>
    <row r="168" spans="1:12" x14ac:dyDescent="0.25">
      <c r="A168" s="14" t="s">
        <v>208</v>
      </c>
      <c r="B168" s="15" t="s">
        <v>209</v>
      </c>
      <c r="C168" s="15">
        <v>6612029000</v>
      </c>
      <c r="D168" s="15">
        <v>0</v>
      </c>
      <c r="E168" s="15">
        <v>0</v>
      </c>
      <c r="F168" s="15">
        <v>0</v>
      </c>
      <c r="G168" s="15">
        <v>0</v>
      </c>
      <c r="H168" s="15">
        <v>6612029000</v>
      </c>
      <c r="I168" s="15">
        <v>6612029000</v>
      </c>
      <c r="J168" s="15">
        <v>6612029000</v>
      </c>
      <c r="K168" s="15">
        <v>6612029000</v>
      </c>
      <c r="L168" s="13">
        <f t="shared" si="5"/>
        <v>100</v>
      </c>
    </row>
    <row r="169" spans="1:12" x14ac:dyDescent="0.25">
      <c r="A169" s="10" t="s">
        <v>133</v>
      </c>
      <c r="B169" s="16" t="s">
        <v>263</v>
      </c>
      <c r="C169" s="12">
        <f>SUM(C170:C170)</f>
        <v>2661978000</v>
      </c>
      <c r="D169" s="12">
        <f t="shared" ref="D169:K169" si="8">SUM(D170:D170)</f>
        <v>0</v>
      </c>
      <c r="E169" s="12">
        <f t="shared" si="8"/>
        <v>21862602111</v>
      </c>
      <c r="F169" s="12">
        <f t="shared" si="8"/>
        <v>0</v>
      </c>
      <c r="G169" s="12">
        <f t="shared" si="8"/>
        <v>0</v>
      </c>
      <c r="H169" s="12">
        <f t="shared" si="8"/>
        <v>24524580111</v>
      </c>
      <c r="I169" s="12">
        <f t="shared" si="8"/>
        <v>24524580111</v>
      </c>
      <c r="J169" s="12">
        <f t="shared" si="8"/>
        <v>24524580111</v>
      </c>
      <c r="K169" s="12">
        <f t="shared" si="8"/>
        <v>24524580111</v>
      </c>
      <c r="L169" s="13">
        <f t="shared" si="5"/>
        <v>100</v>
      </c>
    </row>
    <row r="170" spans="1:12" x14ac:dyDescent="0.25">
      <c r="A170" s="14" t="s">
        <v>134</v>
      </c>
      <c r="B170" s="15" t="s">
        <v>135</v>
      </c>
      <c r="C170" s="15">
        <v>2661978000</v>
      </c>
      <c r="D170" s="15">
        <v>0</v>
      </c>
      <c r="E170" s="15">
        <v>21862602111</v>
      </c>
      <c r="F170" s="15">
        <v>0</v>
      </c>
      <c r="G170" s="15">
        <v>0</v>
      </c>
      <c r="H170" s="15">
        <v>24524580111</v>
      </c>
      <c r="I170" s="15">
        <v>24524580111</v>
      </c>
      <c r="J170" s="15">
        <v>24524580111</v>
      </c>
      <c r="K170" s="15">
        <v>24524580111</v>
      </c>
      <c r="L170" s="13">
        <f t="shared" si="5"/>
        <v>100</v>
      </c>
    </row>
    <row r="171" spans="1:12" x14ac:dyDescent="0.25">
      <c r="A171" s="10" t="s">
        <v>136</v>
      </c>
      <c r="B171" s="16" t="s">
        <v>264</v>
      </c>
      <c r="C171" s="12">
        <f>SUM(C172:C172)</f>
        <v>80734000</v>
      </c>
      <c r="D171" s="12">
        <f t="shared" ref="D171:K171" si="9">SUM(D172:D172)</f>
        <v>0</v>
      </c>
      <c r="E171" s="12">
        <f t="shared" si="9"/>
        <v>74000000</v>
      </c>
      <c r="F171" s="12">
        <f t="shared" si="9"/>
        <v>0</v>
      </c>
      <c r="G171" s="12">
        <f t="shared" si="9"/>
        <v>0</v>
      </c>
      <c r="H171" s="12">
        <f t="shared" si="9"/>
        <v>154734000</v>
      </c>
      <c r="I171" s="12">
        <f t="shared" si="9"/>
        <v>120434101</v>
      </c>
      <c r="J171" s="12">
        <f t="shared" si="9"/>
        <v>102131098</v>
      </c>
      <c r="K171" s="12">
        <f t="shared" si="9"/>
        <v>120434101</v>
      </c>
      <c r="L171" s="13">
        <f t="shared" si="5"/>
        <v>77.832991456305649</v>
      </c>
    </row>
    <row r="172" spans="1:12" x14ac:dyDescent="0.25">
      <c r="A172" s="14" t="s">
        <v>137</v>
      </c>
      <c r="B172" s="15" t="s">
        <v>138</v>
      </c>
      <c r="C172" s="15">
        <v>80734000</v>
      </c>
      <c r="D172" s="15">
        <v>0</v>
      </c>
      <c r="E172" s="15">
        <v>74000000</v>
      </c>
      <c r="F172" s="15">
        <v>0</v>
      </c>
      <c r="G172" s="15">
        <v>0</v>
      </c>
      <c r="H172" s="15">
        <v>154734000</v>
      </c>
      <c r="I172" s="15">
        <v>120434101</v>
      </c>
      <c r="J172" s="15">
        <v>102131098</v>
      </c>
      <c r="K172" s="15">
        <v>120434101</v>
      </c>
      <c r="L172" s="13">
        <f t="shared" si="5"/>
        <v>77.832991456305649</v>
      </c>
    </row>
    <row r="173" spans="1:12" x14ac:dyDescent="0.25">
      <c r="A173" s="10" t="s">
        <v>210</v>
      </c>
      <c r="B173" s="18" t="s">
        <v>265</v>
      </c>
      <c r="C173" s="12">
        <f>SUM(C174:C174)</f>
        <v>2992523000</v>
      </c>
      <c r="D173" s="12">
        <f t="shared" ref="D173:K173" si="10">SUM(D174:D174)</f>
        <v>0</v>
      </c>
      <c r="E173" s="12">
        <f t="shared" si="10"/>
        <v>0</v>
      </c>
      <c r="F173" s="12">
        <f t="shared" si="10"/>
        <v>0</v>
      </c>
      <c r="G173" s="12">
        <f t="shared" si="10"/>
        <v>0</v>
      </c>
      <c r="H173" s="12">
        <f t="shared" si="10"/>
        <v>2992523000</v>
      </c>
      <c r="I173" s="12">
        <f t="shared" si="10"/>
        <v>1770535102</v>
      </c>
      <c r="J173" s="12">
        <f t="shared" si="10"/>
        <v>1770535102</v>
      </c>
      <c r="K173" s="12">
        <f t="shared" si="10"/>
        <v>1770535102</v>
      </c>
      <c r="L173" s="13">
        <f t="shared" si="5"/>
        <v>59.16529637366196</v>
      </c>
    </row>
    <row r="174" spans="1:12" x14ac:dyDescent="0.25">
      <c r="A174" s="14" t="s">
        <v>208</v>
      </c>
      <c r="B174" s="15" t="s">
        <v>209</v>
      </c>
      <c r="C174" s="15">
        <v>2992523000</v>
      </c>
      <c r="D174" s="15">
        <v>0</v>
      </c>
      <c r="E174" s="15">
        <v>0</v>
      </c>
      <c r="F174" s="15">
        <v>0</v>
      </c>
      <c r="G174" s="15">
        <v>0</v>
      </c>
      <c r="H174" s="15">
        <v>2992523000</v>
      </c>
      <c r="I174" s="15">
        <v>1770535102</v>
      </c>
      <c r="J174" s="15">
        <v>1770535102</v>
      </c>
      <c r="K174" s="15">
        <v>1770535102</v>
      </c>
      <c r="L174" s="13">
        <f t="shared" si="5"/>
        <v>59.16529637366196</v>
      </c>
    </row>
    <row r="175" spans="1:12" x14ac:dyDescent="0.25">
      <c r="A175" s="10" t="s">
        <v>211</v>
      </c>
      <c r="B175" s="19" t="s">
        <v>266</v>
      </c>
      <c r="C175" s="12">
        <f>SUM(C176:C176)</f>
        <v>11032897000</v>
      </c>
      <c r="D175" s="12">
        <f t="shared" ref="D175:K175" si="11">SUM(D176:D176)</f>
        <v>0</v>
      </c>
      <c r="E175" s="12">
        <f t="shared" si="11"/>
        <v>0</v>
      </c>
      <c r="F175" s="12">
        <f t="shared" si="11"/>
        <v>0</v>
      </c>
      <c r="G175" s="12">
        <f t="shared" si="11"/>
        <v>0</v>
      </c>
      <c r="H175" s="12">
        <f t="shared" si="11"/>
        <v>11032897000</v>
      </c>
      <c r="I175" s="12">
        <f t="shared" si="11"/>
        <v>11032897000</v>
      </c>
      <c r="J175" s="12">
        <f t="shared" si="11"/>
        <v>11032897000</v>
      </c>
      <c r="K175" s="12">
        <f t="shared" si="11"/>
        <v>11032897000</v>
      </c>
      <c r="L175" s="13">
        <f t="shared" si="5"/>
        <v>100</v>
      </c>
    </row>
    <row r="176" spans="1:12" x14ac:dyDescent="0.25">
      <c r="A176" s="14" t="s">
        <v>208</v>
      </c>
      <c r="B176" s="15" t="s">
        <v>209</v>
      </c>
      <c r="C176" s="15">
        <v>11032897000</v>
      </c>
      <c r="D176" s="15">
        <v>0</v>
      </c>
      <c r="E176" s="15">
        <v>0</v>
      </c>
      <c r="F176" s="15">
        <v>0</v>
      </c>
      <c r="G176" s="15">
        <v>0</v>
      </c>
      <c r="H176" s="15">
        <v>11032897000</v>
      </c>
      <c r="I176" s="15">
        <v>11032897000</v>
      </c>
      <c r="J176" s="15">
        <v>11032897000</v>
      </c>
      <c r="K176" s="15">
        <v>11032897000</v>
      </c>
      <c r="L176" s="13">
        <f t="shared" si="5"/>
        <v>100</v>
      </c>
    </row>
    <row r="177" spans="1:12" x14ac:dyDescent="0.25">
      <c r="A177" s="10" t="s">
        <v>212</v>
      </c>
      <c r="B177" s="19" t="s">
        <v>267</v>
      </c>
      <c r="C177" s="12">
        <f>SUM(C178:C178)</f>
        <v>6812621000</v>
      </c>
      <c r="D177" s="12">
        <f t="shared" ref="D177:K177" si="12">SUM(D178:D178)</f>
        <v>0</v>
      </c>
      <c r="E177" s="12">
        <f t="shared" si="12"/>
        <v>519579714</v>
      </c>
      <c r="F177" s="12">
        <f t="shared" si="12"/>
        <v>0</v>
      </c>
      <c r="G177" s="12">
        <f t="shared" si="12"/>
        <v>0</v>
      </c>
      <c r="H177" s="12">
        <f t="shared" si="12"/>
        <v>7332200714</v>
      </c>
      <c r="I177" s="12">
        <f t="shared" si="12"/>
        <v>7332200714</v>
      </c>
      <c r="J177" s="12">
        <f t="shared" si="12"/>
        <v>7332200714</v>
      </c>
      <c r="K177" s="12">
        <f t="shared" si="12"/>
        <v>7332200714</v>
      </c>
      <c r="L177" s="13">
        <f t="shared" si="5"/>
        <v>100</v>
      </c>
    </row>
    <row r="178" spans="1:12" x14ac:dyDescent="0.25">
      <c r="A178" s="14" t="s">
        <v>213</v>
      </c>
      <c r="B178" s="15" t="s">
        <v>214</v>
      </c>
      <c r="C178" s="15">
        <v>6812621000</v>
      </c>
      <c r="D178" s="15">
        <v>0</v>
      </c>
      <c r="E178" s="15">
        <v>519579714</v>
      </c>
      <c r="F178" s="15">
        <v>0</v>
      </c>
      <c r="G178" s="15">
        <v>0</v>
      </c>
      <c r="H178" s="15">
        <v>7332200714</v>
      </c>
      <c r="I178" s="15">
        <v>7332200714</v>
      </c>
      <c r="J178" s="15">
        <v>7332200714</v>
      </c>
      <c r="K178" s="15">
        <v>7332200714</v>
      </c>
      <c r="L178" s="13">
        <f t="shared" si="5"/>
        <v>100</v>
      </c>
    </row>
    <row r="179" spans="1:12" x14ac:dyDescent="0.25">
      <c r="A179" s="10" t="s">
        <v>215</v>
      </c>
      <c r="B179" s="19" t="s">
        <v>268</v>
      </c>
      <c r="C179" s="12">
        <f>SUM(C180:C180)</f>
        <v>435283000</v>
      </c>
      <c r="D179" s="12">
        <f t="shared" ref="D179:K179" si="13">SUM(D180:D180)</f>
        <v>0</v>
      </c>
      <c r="E179" s="12">
        <f t="shared" si="13"/>
        <v>165542725</v>
      </c>
      <c r="F179" s="12">
        <f t="shared" si="13"/>
        <v>0</v>
      </c>
      <c r="G179" s="12">
        <f t="shared" si="13"/>
        <v>0</v>
      </c>
      <c r="H179" s="12">
        <f t="shared" si="13"/>
        <v>600825725</v>
      </c>
      <c r="I179" s="12">
        <f t="shared" si="13"/>
        <v>600825725</v>
      </c>
      <c r="J179" s="12">
        <f t="shared" si="13"/>
        <v>600825725</v>
      </c>
      <c r="K179" s="12">
        <f t="shared" si="13"/>
        <v>600825725</v>
      </c>
      <c r="L179" s="13">
        <f t="shared" si="5"/>
        <v>100</v>
      </c>
    </row>
    <row r="180" spans="1:12" x14ac:dyDescent="0.25">
      <c r="A180" s="14" t="s">
        <v>213</v>
      </c>
      <c r="B180" s="15" t="s">
        <v>214</v>
      </c>
      <c r="C180" s="15">
        <v>435283000</v>
      </c>
      <c r="D180" s="15">
        <v>0</v>
      </c>
      <c r="E180" s="15">
        <v>165542725</v>
      </c>
      <c r="F180" s="15">
        <v>0</v>
      </c>
      <c r="G180" s="15">
        <v>0</v>
      </c>
      <c r="H180" s="15">
        <v>600825725</v>
      </c>
      <c r="I180" s="15">
        <v>600825725</v>
      </c>
      <c r="J180" s="15">
        <v>600825725</v>
      </c>
      <c r="K180" s="15">
        <v>600825725</v>
      </c>
      <c r="L180" s="13">
        <f t="shared" si="5"/>
        <v>100</v>
      </c>
    </row>
    <row r="181" spans="1:12" x14ac:dyDescent="0.25">
      <c r="A181" s="10" t="s">
        <v>139</v>
      </c>
      <c r="B181" s="19" t="s">
        <v>269</v>
      </c>
      <c r="C181" s="12">
        <f>SUM(C182:C183)</f>
        <v>9497516000</v>
      </c>
      <c r="D181" s="12">
        <f t="shared" ref="D181:K181" si="14">SUM(D182:D183)</f>
        <v>-1050000000</v>
      </c>
      <c r="E181" s="12">
        <f t="shared" si="14"/>
        <v>1469164509</v>
      </c>
      <c r="F181" s="12">
        <f t="shared" si="14"/>
        <v>0</v>
      </c>
      <c r="G181" s="12">
        <f t="shared" si="14"/>
        <v>0</v>
      </c>
      <c r="H181" s="12">
        <f t="shared" si="14"/>
        <v>9916680509</v>
      </c>
      <c r="I181" s="12">
        <f t="shared" si="14"/>
        <v>9916680509</v>
      </c>
      <c r="J181" s="12">
        <f t="shared" si="14"/>
        <v>9916680509</v>
      </c>
      <c r="K181" s="12">
        <f t="shared" si="14"/>
        <v>9916680509</v>
      </c>
      <c r="L181" s="13">
        <f t="shared" si="5"/>
        <v>100</v>
      </c>
    </row>
    <row r="182" spans="1:12" x14ac:dyDescent="0.25">
      <c r="A182" s="14" t="s">
        <v>124</v>
      </c>
      <c r="B182" s="15" t="s">
        <v>125</v>
      </c>
      <c r="C182" s="15">
        <v>0</v>
      </c>
      <c r="D182" s="15">
        <v>-1050000000</v>
      </c>
      <c r="E182" s="15">
        <v>1469164509</v>
      </c>
      <c r="F182" s="15">
        <v>0</v>
      </c>
      <c r="G182" s="15">
        <v>0</v>
      </c>
      <c r="H182" s="15">
        <v>419164509</v>
      </c>
      <c r="I182" s="15">
        <v>419164509</v>
      </c>
      <c r="J182" s="15">
        <v>419164509</v>
      </c>
      <c r="K182" s="15">
        <v>419164509</v>
      </c>
      <c r="L182" s="13">
        <f t="shared" si="5"/>
        <v>100</v>
      </c>
    </row>
    <row r="183" spans="1:12" x14ac:dyDescent="0.25">
      <c r="A183" s="14" t="s">
        <v>140</v>
      </c>
      <c r="B183" s="15" t="s">
        <v>141</v>
      </c>
      <c r="C183" s="15">
        <v>9497516000</v>
      </c>
      <c r="D183" s="15">
        <v>0</v>
      </c>
      <c r="E183" s="15">
        <v>0</v>
      </c>
      <c r="F183" s="15">
        <v>0</v>
      </c>
      <c r="G183" s="15">
        <v>0</v>
      </c>
      <c r="H183" s="15">
        <v>9497516000</v>
      </c>
      <c r="I183" s="15">
        <v>9497516000</v>
      </c>
      <c r="J183" s="15">
        <v>9497516000</v>
      </c>
      <c r="K183" s="15">
        <v>9497516000</v>
      </c>
      <c r="L183" s="13">
        <f t="shared" si="5"/>
        <v>100</v>
      </c>
    </row>
    <row r="184" spans="1:12" x14ac:dyDescent="0.25">
      <c r="A184" s="10" t="s">
        <v>142</v>
      </c>
      <c r="B184" s="16" t="s">
        <v>270</v>
      </c>
      <c r="C184" s="12">
        <f>SUM(C185:C187)</f>
        <v>9913750000</v>
      </c>
      <c r="D184" s="12">
        <f t="shared" ref="D184:K184" si="15">SUM(D185:D187)</f>
        <v>0</v>
      </c>
      <c r="E184" s="12">
        <f t="shared" si="15"/>
        <v>0</v>
      </c>
      <c r="F184" s="12">
        <f t="shared" si="15"/>
        <v>0</v>
      </c>
      <c r="G184" s="12">
        <f t="shared" si="15"/>
        <v>0</v>
      </c>
      <c r="H184" s="12">
        <f t="shared" si="15"/>
        <v>9913750000</v>
      </c>
      <c r="I184" s="12">
        <f t="shared" si="15"/>
        <v>9913750000</v>
      </c>
      <c r="J184" s="12">
        <f t="shared" si="15"/>
        <v>9913750000</v>
      </c>
      <c r="K184" s="12">
        <f t="shared" si="15"/>
        <v>9913750000</v>
      </c>
      <c r="L184" s="13">
        <f t="shared" si="5"/>
        <v>100</v>
      </c>
    </row>
    <row r="185" spans="1:12" x14ac:dyDescent="0.25">
      <c r="A185" s="14" t="s">
        <v>195</v>
      </c>
      <c r="B185" s="15" t="s">
        <v>196</v>
      </c>
      <c r="C185" s="15">
        <v>4248750000</v>
      </c>
      <c r="D185" s="15">
        <v>0</v>
      </c>
      <c r="E185" s="15">
        <v>0</v>
      </c>
      <c r="F185" s="15">
        <v>0</v>
      </c>
      <c r="G185" s="15">
        <v>0</v>
      </c>
      <c r="H185" s="15">
        <v>4248750000</v>
      </c>
      <c r="I185" s="15">
        <v>4248750000</v>
      </c>
      <c r="J185" s="15">
        <v>4248750000</v>
      </c>
      <c r="K185" s="15">
        <v>4248750000</v>
      </c>
      <c r="L185" s="13">
        <f t="shared" si="5"/>
        <v>100</v>
      </c>
    </row>
    <row r="186" spans="1:12" x14ac:dyDescent="0.25">
      <c r="A186" s="14" t="s">
        <v>128</v>
      </c>
      <c r="B186" s="15" t="s">
        <v>129</v>
      </c>
      <c r="C186" s="15">
        <v>1416250000</v>
      </c>
      <c r="D186" s="15">
        <v>0</v>
      </c>
      <c r="E186" s="15">
        <v>0</v>
      </c>
      <c r="F186" s="15">
        <v>0</v>
      </c>
      <c r="G186" s="15">
        <v>0</v>
      </c>
      <c r="H186" s="15">
        <v>1416250000</v>
      </c>
      <c r="I186" s="15">
        <v>1416250000</v>
      </c>
      <c r="J186" s="15">
        <v>1416250000</v>
      </c>
      <c r="K186" s="15">
        <v>1416250000</v>
      </c>
      <c r="L186" s="13">
        <f t="shared" si="5"/>
        <v>100</v>
      </c>
    </row>
    <row r="187" spans="1:12" x14ac:dyDescent="0.25">
      <c r="A187" s="14" t="s">
        <v>208</v>
      </c>
      <c r="B187" s="15" t="s">
        <v>209</v>
      </c>
      <c r="C187" s="15">
        <v>4248750000</v>
      </c>
      <c r="D187" s="15">
        <v>0</v>
      </c>
      <c r="E187" s="15">
        <v>0</v>
      </c>
      <c r="F187" s="15">
        <v>0</v>
      </c>
      <c r="G187" s="15">
        <v>0</v>
      </c>
      <c r="H187" s="15">
        <v>4248750000</v>
      </c>
      <c r="I187" s="15">
        <v>4248750000</v>
      </c>
      <c r="J187" s="15">
        <v>4248750000</v>
      </c>
      <c r="K187" s="15">
        <v>4248750000</v>
      </c>
      <c r="L187" s="13">
        <f t="shared" si="5"/>
        <v>100</v>
      </c>
    </row>
    <row r="188" spans="1:12" x14ac:dyDescent="0.25">
      <c r="A188" s="10" t="s">
        <v>103</v>
      </c>
      <c r="B188" s="17" t="s">
        <v>274</v>
      </c>
      <c r="C188" s="12">
        <f>SUM(C189:C193)</f>
        <v>0</v>
      </c>
      <c r="D188" s="12">
        <f t="shared" ref="D188:K188" si="16">SUM(D189:D193)</f>
        <v>0</v>
      </c>
      <c r="E188" s="12">
        <f t="shared" si="16"/>
        <v>1328517254</v>
      </c>
      <c r="F188" s="12">
        <f t="shared" si="16"/>
        <v>0</v>
      </c>
      <c r="G188" s="12">
        <f t="shared" si="16"/>
        <v>0</v>
      </c>
      <c r="H188" s="12">
        <f t="shared" si="16"/>
        <v>1328517254</v>
      </c>
      <c r="I188" s="12">
        <f t="shared" si="16"/>
        <v>1304787825</v>
      </c>
      <c r="J188" s="12">
        <f t="shared" si="16"/>
        <v>1304787825</v>
      </c>
      <c r="K188" s="12">
        <f t="shared" si="16"/>
        <v>1304787825</v>
      </c>
      <c r="L188" s="13">
        <f t="shared" si="5"/>
        <v>98.213841112823062</v>
      </c>
    </row>
    <row r="189" spans="1:12" x14ac:dyDescent="0.25">
      <c r="A189" s="14" t="s">
        <v>32</v>
      </c>
      <c r="B189" s="15" t="s">
        <v>33</v>
      </c>
      <c r="C189" s="15">
        <v>0</v>
      </c>
      <c r="D189" s="15">
        <v>0</v>
      </c>
      <c r="E189" s="15">
        <v>7500000</v>
      </c>
      <c r="F189" s="15">
        <v>0</v>
      </c>
      <c r="G189" s="15">
        <v>0</v>
      </c>
      <c r="H189" s="15">
        <v>7500000</v>
      </c>
      <c r="I189" s="15">
        <v>7500000</v>
      </c>
      <c r="J189" s="15">
        <v>7500000</v>
      </c>
      <c r="K189" s="15">
        <v>7500000</v>
      </c>
      <c r="L189" s="13">
        <f t="shared" si="5"/>
        <v>100</v>
      </c>
    </row>
    <row r="190" spans="1:12" x14ac:dyDescent="0.25">
      <c r="A190" s="14" t="s">
        <v>189</v>
      </c>
      <c r="B190" s="15" t="s">
        <v>190</v>
      </c>
      <c r="C190" s="15">
        <v>0</v>
      </c>
      <c r="D190" s="15">
        <v>0</v>
      </c>
      <c r="E190" s="15">
        <v>423602064</v>
      </c>
      <c r="F190" s="15">
        <v>0</v>
      </c>
      <c r="G190" s="15">
        <v>0</v>
      </c>
      <c r="H190" s="15">
        <v>423602064</v>
      </c>
      <c r="I190" s="15">
        <v>419812780</v>
      </c>
      <c r="J190" s="15">
        <v>419812780</v>
      </c>
      <c r="K190" s="15">
        <v>419812780</v>
      </c>
      <c r="L190" s="13">
        <f t="shared" si="5"/>
        <v>99.105461393596983</v>
      </c>
    </row>
    <row r="191" spans="1:12" x14ac:dyDescent="0.25">
      <c r="A191" s="14" t="s">
        <v>76</v>
      </c>
      <c r="B191" s="15" t="s">
        <v>77</v>
      </c>
      <c r="C191" s="15">
        <v>0</v>
      </c>
      <c r="D191" s="15">
        <v>0</v>
      </c>
      <c r="E191" s="15">
        <v>160000000</v>
      </c>
      <c r="F191" s="15">
        <v>0</v>
      </c>
      <c r="G191" s="15">
        <v>0</v>
      </c>
      <c r="H191" s="15">
        <v>160000000</v>
      </c>
      <c r="I191" s="15">
        <v>160000000</v>
      </c>
      <c r="J191" s="15">
        <v>160000000</v>
      </c>
      <c r="K191" s="15">
        <v>160000000</v>
      </c>
      <c r="L191" s="13">
        <f t="shared" si="5"/>
        <v>100</v>
      </c>
    </row>
    <row r="192" spans="1:12" x14ac:dyDescent="0.25">
      <c r="A192" s="14" t="s">
        <v>221</v>
      </c>
      <c r="B192" s="15" t="s">
        <v>222</v>
      </c>
      <c r="C192" s="15">
        <v>0</v>
      </c>
      <c r="D192" s="15">
        <v>0</v>
      </c>
      <c r="E192" s="15">
        <v>59741190</v>
      </c>
      <c r="F192" s="15">
        <v>0</v>
      </c>
      <c r="G192" s="15">
        <v>0</v>
      </c>
      <c r="H192" s="15">
        <v>59741190</v>
      </c>
      <c r="I192" s="15">
        <v>39801045</v>
      </c>
      <c r="J192" s="15">
        <v>39801045</v>
      </c>
      <c r="K192" s="15">
        <v>39801045</v>
      </c>
      <c r="L192" s="13">
        <f t="shared" si="5"/>
        <v>66.622450942138912</v>
      </c>
    </row>
    <row r="193" spans="1:12" x14ac:dyDescent="0.25">
      <c r="A193" s="14" t="s">
        <v>84</v>
      </c>
      <c r="B193" s="15" t="s">
        <v>85</v>
      </c>
      <c r="C193" s="15">
        <v>0</v>
      </c>
      <c r="D193" s="15">
        <v>0</v>
      </c>
      <c r="E193" s="15">
        <v>677674000</v>
      </c>
      <c r="F193" s="15">
        <v>0</v>
      </c>
      <c r="G193" s="15">
        <v>0</v>
      </c>
      <c r="H193" s="15">
        <v>677674000</v>
      </c>
      <c r="I193" s="15">
        <v>677674000</v>
      </c>
      <c r="J193" s="15">
        <v>677674000</v>
      </c>
      <c r="K193" s="15">
        <v>677674000</v>
      </c>
      <c r="L193" s="13">
        <f t="shared" si="5"/>
        <v>100</v>
      </c>
    </row>
    <row r="194" spans="1:12" x14ac:dyDescent="0.25">
      <c r="A194" s="10" t="s">
        <v>143</v>
      </c>
      <c r="B194" s="17" t="s">
        <v>275</v>
      </c>
      <c r="C194" s="12">
        <f>SUM(C195:C200)</f>
        <v>1052631578</v>
      </c>
      <c r="D194" s="12">
        <f t="shared" ref="D194:K194" si="17">SUM(D195:D200)</f>
        <v>0</v>
      </c>
      <c r="E194" s="12">
        <f t="shared" si="17"/>
        <v>4616617676</v>
      </c>
      <c r="F194" s="12">
        <f t="shared" si="17"/>
        <v>0</v>
      </c>
      <c r="G194" s="12">
        <f t="shared" si="17"/>
        <v>0</v>
      </c>
      <c r="H194" s="12">
        <f t="shared" si="17"/>
        <v>5669249254</v>
      </c>
      <c r="I194" s="12">
        <f t="shared" si="17"/>
        <v>5485108500</v>
      </c>
      <c r="J194" s="12">
        <f t="shared" si="17"/>
        <v>5440495969</v>
      </c>
      <c r="K194" s="12">
        <f t="shared" si="17"/>
        <v>5485108500</v>
      </c>
      <c r="L194" s="13">
        <f t="shared" si="5"/>
        <v>96.751937589089465</v>
      </c>
    </row>
    <row r="195" spans="1:12" x14ac:dyDescent="0.25">
      <c r="A195" s="14" t="s">
        <v>58</v>
      </c>
      <c r="B195" s="15" t="s">
        <v>59</v>
      </c>
      <c r="C195" s="15">
        <v>0</v>
      </c>
      <c r="D195" s="15">
        <v>0</v>
      </c>
      <c r="E195" s="15">
        <v>95000000</v>
      </c>
      <c r="F195" s="15">
        <v>0</v>
      </c>
      <c r="G195" s="15">
        <v>0</v>
      </c>
      <c r="H195" s="15">
        <v>95000000</v>
      </c>
      <c r="I195" s="15">
        <v>87755144</v>
      </c>
      <c r="J195" s="15">
        <v>55777499</v>
      </c>
      <c r="K195" s="15">
        <v>87755144</v>
      </c>
      <c r="L195" s="13">
        <f t="shared" ref="L195:L216" si="18">+K195/H195*100</f>
        <v>92.373835789473674</v>
      </c>
    </row>
    <row r="196" spans="1:12" x14ac:dyDescent="0.25">
      <c r="A196" s="14" t="s">
        <v>95</v>
      </c>
      <c r="B196" s="15" t="s">
        <v>96</v>
      </c>
      <c r="C196" s="15">
        <v>0</v>
      </c>
      <c r="D196" s="15">
        <v>0</v>
      </c>
      <c r="E196" s="15">
        <v>10000000</v>
      </c>
      <c r="F196" s="15">
        <v>0</v>
      </c>
      <c r="G196" s="15">
        <v>0</v>
      </c>
      <c r="H196" s="15">
        <v>10000000</v>
      </c>
      <c r="I196" s="15">
        <v>8131301</v>
      </c>
      <c r="J196" s="15">
        <v>0</v>
      </c>
      <c r="K196" s="15">
        <v>8131301</v>
      </c>
      <c r="L196" s="13">
        <f t="shared" si="18"/>
        <v>81.313009999999991</v>
      </c>
    </row>
    <row r="197" spans="1:12" x14ac:dyDescent="0.25">
      <c r="A197" s="14" t="s">
        <v>97</v>
      </c>
      <c r="B197" s="15" t="s">
        <v>98</v>
      </c>
      <c r="C197" s="15">
        <v>0</v>
      </c>
      <c r="D197" s="15">
        <v>0</v>
      </c>
      <c r="E197" s="15">
        <v>5000000</v>
      </c>
      <c r="F197" s="15">
        <v>0</v>
      </c>
      <c r="G197" s="15">
        <v>0</v>
      </c>
      <c r="H197" s="15">
        <v>5000000</v>
      </c>
      <c r="I197" s="15">
        <v>4503585</v>
      </c>
      <c r="J197" s="15">
        <v>0</v>
      </c>
      <c r="K197" s="15">
        <v>4503585</v>
      </c>
      <c r="L197" s="13">
        <f t="shared" si="18"/>
        <v>90.071699999999993</v>
      </c>
    </row>
    <row r="198" spans="1:12" x14ac:dyDescent="0.25">
      <c r="A198" s="14" t="s">
        <v>195</v>
      </c>
      <c r="B198" s="15" t="s">
        <v>196</v>
      </c>
      <c r="C198" s="15">
        <v>0</v>
      </c>
      <c r="D198" s="15">
        <v>0</v>
      </c>
      <c r="E198" s="15">
        <v>1129624627</v>
      </c>
      <c r="F198" s="15">
        <v>0</v>
      </c>
      <c r="G198" s="15">
        <v>0</v>
      </c>
      <c r="H198" s="15">
        <v>1129624627</v>
      </c>
      <c r="I198" s="15">
        <v>1042359235</v>
      </c>
      <c r="J198" s="15">
        <v>1042359235</v>
      </c>
      <c r="K198" s="15">
        <v>1042359235</v>
      </c>
      <c r="L198" s="13">
        <f t="shared" si="18"/>
        <v>92.274832726358397</v>
      </c>
    </row>
    <row r="199" spans="1:12" x14ac:dyDescent="0.25">
      <c r="A199" s="14" t="s">
        <v>128</v>
      </c>
      <c r="B199" s="15" t="s">
        <v>129</v>
      </c>
      <c r="C199" s="15">
        <v>1052631578</v>
      </c>
      <c r="D199" s="15">
        <v>0</v>
      </c>
      <c r="E199" s="15">
        <v>2247368423</v>
      </c>
      <c r="F199" s="15">
        <v>0</v>
      </c>
      <c r="G199" s="15">
        <v>0</v>
      </c>
      <c r="H199" s="15">
        <v>3300000001</v>
      </c>
      <c r="I199" s="15">
        <v>3300000000</v>
      </c>
      <c r="J199" s="15">
        <v>3300000000</v>
      </c>
      <c r="K199" s="15">
        <v>3300000000</v>
      </c>
      <c r="L199" s="13">
        <f t="shared" si="18"/>
        <v>99.999999969696972</v>
      </c>
    </row>
    <row r="200" spans="1:12" x14ac:dyDescent="0.25">
      <c r="A200" s="14" t="s">
        <v>208</v>
      </c>
      <c r="B200" s="15" t="s">
        <v>209</v>
      </c>
      <c r="C200" s="15">
        <v>0</v>
      </c>
      <c r="D200" s="15">
        <v>0</v>
      </c>
      <c r="E200" s="15">
        <v>1129624626</v>
      </c>
      <c r="F200" s="15">
        <v>0</v>
      </c>
      <c r="G200" s="15">
        <v>0</v>
      </c>
      <c r="H200" s="15">
        <v>1129624626</v>
      </c>
      <c r="I200" s="15">
        <v>1042359235</v>
      </c>
      <c r="J200" s="15">
        <v>1042359235</v>
      </c>
      <c r="K200" s="15">
        <v>1042359235</v>
      </c>
      <c r="L200" s="13">
        <f t="shared" si="18"/>
        <v>92.274832808044678</v>
      </c>
    </row>
    <row r="201" spans="1:12" x14ac:dyDescent="0.25">
      <c r="A201" s="10" t="s">
        <v>216</v>
      </c>
      <c r="B201" s="17" t="s">
        <v>262</v>
      </c>
      <c r="C201" s="12">
        <f>SUM(C202:C202)</f>
        <v>0</v>
      </c>
      <c r="D201" s="12">
        <f t="shared" ref="D201:K201" si="19">SUM(D202:D202)</f>
        <v>0</v>
      </c>
      <c r="E201" s="12">
        <f t="shared" si="19"/>
        <v>1074772630</v>
      </c>
      <c r="F201" s="12">
        <f t="shared" si="19"/>
        <v>0</v>
      </c>
      <c r="G201" s="12">
        <f t="shared" si="19"/>
        <v>0</v>
      </c>
      <c r="H201" s="12">
        <f t="shared" si="19"/>
        <v>1074772630</v>
      </c>
      <c r="I201" s="12">
        <f t="shared" si="19"/>
        <v>1074772630</v>
      </c>
      <c r="J201" s="12">
        <f t="shared" si="19"/>
        <v>1074772630</v>
      </c>
      <c r="K201" s="12">
        <f t="shared" si="19"/>
        <v>1074772630</v>
      </c>
      <c r="L201" s="13">
        <f t="shared" si="18"/>
        <v>100</v>
      </c>
    </row>
    <row r="202" spans="1:12" x14ac:dyDescent="0.25">
      <c r="A202" s="14" t="s">
        <v>208</v>
      </c>
      <c r="B202" s="15" t="s">
        <v>209</v>
      </c>
      <c r="C202" s="15">
        <v>0</v>
      </c>
      <c r="D202" s="15">
        <v>0</v>
      </c>
      <c r="E202" s="15">
        <v>1074772630</v>
      </c>
      <c r="F202" s="15">
        <v>0</v>
      </c>
      <c r="G202" s="15">
        <v>0</v>
      </c>
      <c r="H202" s="15">
        <v>1074772630</v>
      </c>
      <c r="I202" s="15">
        <v>1074772630</v>
      </c>
      <c r="J202" s="15">
        <v>1074772630</v>
      </c>
      <c r="K202" s="15">
        <v>1074772630</v>
      </c>
      <c r="L202" s="13">
        <f t="shared" si="18"/>
        <v>100</v>
      </c>
    </row>
    <row r="203" spans="1:12" x14ac:dyDescent="0.25">
      <c r="A203" s="10" t="s">
        <v>144</v>
      </c>
      <c r="B203" s="16" t="s">
        <v>264</v>
      </c>
      <c r="C203" s="12">
        <f>SUM(C204:C204)</f>
        <v>0</v>
      </c>
      <c r="D203" s="12">
        <f t="shared" ref="D203:K203" si="20">SUM(D204:D204)</f>
        <v>0</v>
      </c>
      <c r="E203" s="12">
        <f t="shared" si="20"/>
        <v>33392466</v>
      </c>
      <c r="F203" s="12">
        <f t="shared" si="20"/>
        <v>0</v>
      </c>
      <c r="G203" s="12">
        <f t="shared" si="20"/>
        <v>0</v>
      </c>
      <c r="H203" s="12">
        <f t="shared" si="20"/>
        <v>33392466</v>
      </c>
      <c r="I203" s="12">
        <f t="shared" si="20"/>
        <v>33392466</v>
      </c>
      <c r="J203" s="12">
        <f t="shared" si="20"/>
        <v>33392466</v>
      </c>
      <c r="K203" s="12">
        <f t="shared" si="20"/>
        <v>33392466</v>
      </c>
      <c r="L203" s="13">
        <f t="shared" si="18"/>
        <v>100</v>
      </c>
    </row>
    <row r="204" spans="1:12" x14ac:dyDescent="0.25">
      <c r="A204" s="14" t="s">
        <v>137</v>
      </c>
      <c r="B204" s="15" t="s">
        <v>138</v>
      </c>
      <c r="C204" s="15">
        <v>0</v>
      </c>
      <c r="D204" s="15">
        <v>0</v>
      </c>
      <c r="E204" s="15">
        <v>33392466</v>
      </c>
      <c r="F204" s="15">
        <v>0</v>
      </c>
      <c r="G204" s="15">
        <v>0</v>
      </c>
      <c r="H204" s="15">
        <v>33392466</v>
      </c>
      <c r="I204" s="15">
        <v>33392466</v>
      </c>
      <c r="J204" s="15">
        <v>33392466</v>
      </c>
      <c r="K204" s="15">
        <v>33392466</v>
      </c>
      <c r="L204" s="13">
        <f t="shared" si="18"/>
        <v>100</v>
      </c>
    </row>
    <row r="205" spans="1:12" x14ac:dyDescent="0.25">
      <c r="A205" s="10" t="s">
        <v>217</v>
      </c>
      <c r="B205" s="18" t="s">
        <v>265</v>
      </c>
      <c r="C205" s="12">
        <f>SUM(C206:C206)</f>
        <v>0</v>
      </c>
      <c r="D205" s="12">
        <f t="shared" ref="D205:K205" si="21">SUM(D206:D206)</f>
        <v>0</v>
      </c>
      <c r="E205" s="12">
        <f t="shared" si="21"/>
        <v>2120699591</v>
      </c>
      <c r="F205" s="12">
        <f t="shared" si="21"/>
        <v>0</v>
      </c>
      <c r="G205" s="12">
        <f t="shared" si="21"/>
        <v>0</v>
      </c>
      <c r="H205" s="12">
        <f t="shared" si="21"/>
        <v>2120699591</v>
      </c>
      <c r="I205" s="12">
        <f t="shared" si="21"/>
        <v>2120699591</v>
      </c>
      <c r="J205" s="12">
        <f t="shared" si="21"/>
        <v>2120699591</v>
      </c>
      <c r="K205" s="12">
        <f t="shared" si="21"/>
        <v>2120699591</v>
      </c>
      <c r="L205" s="13">
        <f t="shared" si="18"/>
        <v>100</v>
      </c>
    </row>
    <row r="206" spans="1:12" x14ac:dyDescent="0.25">
      <c r="A206" s="14" t="s">
        <v>208</v>
      </c>
      <c r="B206" s="15" t="s">
        <v>209</v>
      </c>
      <c r="C206" s="15">
        <v>0</v>
      </c>
      <c r="D206" s="15">
        <v>0</v>
      </c>
      <c r="E206" s="15">
        <v>2120699591</v>
      </c>
      <c r="F206" s="15">
        <v>0</v>
      </c>
      <c r="G206" s="15">
        <v>0</v>
      </c>
      <c r="H206" s="15">
        <v>2120699591</v>
      </c>
      <c r="I206" s="15">
        <v>2120699591</v>
      </c>
      <c r="J206" s="15">
        <v>2120699591</v>
      </c>
      <c r="K206" s="15">
        <v>2120699591</v>
      </c>
      <c r="L206" s="13">
        <f t="shared" si="18"/>
        <v>100</v>
      </c>
    </row>
    <row r="207" spans="1:12" x14ac:dyDescent="0.25">
      <c r="A207" s="10" t="s">
        <v>218</v>
      </c>
      <c r="B207" s="19" t="s">
        <v>266</v>
      </c>
      <c r="C207" s="12">
        <f>SUM(C208:C208)</f>
        <v>0</v>
      </c>
      <c r="D207" s="12">
        <f t="shared" ref="D207:K207" si="22">SUM(D208:D208)</f>
        <v>0</v>
      </c>
      <c r="E207" s="12">
        <f t="shared" si="22"/>
        <v>5363971139</v>
      </c>
      <c r="F207" s="12">
        <f t="shared" si="22"/>
        <v>0</v>
      </c>
      <c r="G207" s="12">
        <f t="shared" si="22"/>
        <v>0</v>
      </c>
      <c r="H207" s="12">
        <f t="shared" si="22"/>
        <v>5363971139</v>
      </c>
      <c r="I207" s="12">
        <f t="shared" si="22"/>
        <v>5363971139</v>
      </c>
      <c r="J207" s="12">
        <f t="shared" si="22"/>
        <v>5363971139</v>
      </c>
      <c r="K207" s="12">
        <f t="shared" si="22"/>
        <v>5363971139</v>
      </c>
      <c r="L207" s="13">
        <f t="shared" si="18"/>
        <v>100</v>
      </c>
    </row>
    <row r="208" spans="1:12" x14ac:dyDescent="0.25">
      <c r="A208" s="14" t="s">
        <v>208</v>
      </c>
      <c r="B208" s="15" t="s">
        <v>209</v>
      </c>
      <c r="C208" s="15">
        <v>0</v>
      </c>
      <c r="D208" s="15">
        <v>0</v>
      </c>
      <c r="E208" s="15">
        <v>5363971139</v>
      </c>
      <c r="F208" s="15">
        <v>0</v>
      </c>
      <c r="G208" s="15">
        <v>0</v>
      </c>
      <c r="H208" s="15">
        <v>5363971139</v>
      </c>
      <c r="I208" s="15">
        <v>5363971139</v>
      </c>
      <c r="J208" s="15">
        <v>5363971139</v>
      </c>
      <c r="K208" s="15">
        <v>5363971139</v>
      </c>
      <c r="L208" s="13">
        <f t="shared" si="18"/>
        <v>100</v>
      </c>
    </row>
    <row r="209" spans="1:12" x14ac:dyDescent="0.25">
      <c r="A209" s="10" t="s">
        <v>219</v>
      </c>
      <c r="B209" s="19" t="s">
        <v>273</v>
      </c>
      <c r="C209" s="12">
        <f>SUM(C210:C210)</f>
        <v>0</v>
      </c>
      <c r="D209" s="12">
        <f t="shared" ref="D209:K209" si="23">SUM(D210:D210)</f>
        <v>0</v>
      </c>
      <c r="E209" s="12">
        <f t="shared" si="23"/>
        <v>28008743</v>
      </c>
      <c r="F209" s="12">
        <f t="shared" si="23"/>
        <v>0</v>
      </c>
      <c r="G209" s="12">
        <f t="shared" si="23"/>
        <v>0</v>
      </c>
      <c r="H209" s="12">
        <f t="shared" si="23"/>
        <v>28008743</v>
      </c>
      <c r="I209" s="12">
        <f t="shared" si="23"/>
        <v>28008743</v>
      </c>
      <c r="J209" s="12">
        <f t="shared" si="23"/>
        <v>28008743</v>
      </c>
      <c r="K209" s="12">
        <f t="shared" si="23"/>
        <v>28008743</v>
      </c>
      <c r="L209" s="13">
        <f t="shared" si="18"/>
        <v>100</v>
      </c>
    </row>
    <row r="210" spans="1:12" x14ac:dyDescent="0.25">
      <c r="A210" s="14" t="s">
        <v>213</v>
      </c>
      <c r="B210" s="15" t="s">
        <v>214</v>
      </c>
      <c r="C210" s="15">
        <v>0</v>
      </c>
      <c r="D210" s="15">
        <v>0</v>
      </c>
      <c r="E210" s="15">
        <v>28008743</v>
      </c>
      <c r="F210" s="15">
        <v>0</v>
      </c>
      <c r="G210" s="15">
        <v>0</v>
      </c>
      <c r="H210" s="15">
        <v>28008743</v>
      </c>
      <c r="I210" s="15">
        <v>28008743</v>
      </c>
      <c r="J210" s="15">
        <v>28008743</v>
      </c>
      <c r="K210" s="15">
        <v>28008743</v>
      </c>
      <c r="L210" s="13">
        <f t="shared" si="18"/>
        <v>100</v>
      </c>
    </row>
    <row r="211" spans="1:12" x14ac:dyDescent="0.25">
      <c r="A211" s="10" t="s">
        <v>220</v>
      </c>
      <c r="B211" s="16" t="s">
        <v>272</v>
      </c>
      <c r="C211" s="12">
        <f>SUM(C212:C212)</f>
        <v>0</v>
      </c>
      <c r="D211" s="12">
        <f t="shared" ref="D211:K211" si="24">SUM(D212:D212)</f>
        <v>0</v>
      </c>
      <c r="E211" s="12">
        <f t="shared" si="24"/>
        <v>369986394</v>
      </c>
      <c r="F211" s="12">
        <f t="shared" si="24"/>
        <v>0</v>
      </c>
      <c r="G211" s="12">
        <f t="shared" si="24"/>
        <v>0</v>
      </c>
      <c r="H211" s="12">
        <f t="shared" si="24"/>
        <v>369986394</v>
      </c>
      <c r="I211" s="12">
        <f t="shared" si="24"/>
        <v>10212930</v>
      </c>
      <c r="J211" s="12">
        <f t="shared" si="24"/>
        <v>10212930</v>
      </c>
      <c r="K211" s="12">
        <f t="shared" si="24"/>
        <v>10212930</v>
      </c>
      <c r="L211" s="13">
        <f t="shared" si="18"/>
        <v>2.7603528577323848</v>
      </c>
    </row>
    <row r="212" spans="1:12" x14ac:dyDescent="0.25">
      <c r="A212" s="14" t="s">
        <v>122</v>
      </c>
      <c r="B212" s="15" t="s">
        <v>123</v>
      </c>
      <c r="C212" s="15">
        <v>0</v>
      </c>
      <c r="D212" s="15">
        <v>0</v>
      </c>
      <c r="E212" s="15">
        <v>369986394</v>
      </c>
      <c r="F212" s="15">
        <v>0</v>
      </c>
      <c r="G212" s="15">
        <v>0</v>
      </c>
      <c r="H212" s="15">
        <v>369986394</v>
      </c>
      <c r="I212" s="15">
        <v>10212930</v>
      </c>
      <c r="J212" s="15">
        <v>10212930</v>
      </c>
      <c r="K212" s="15">
        <v>10212930</v>
      </c>
      <c r="L212" s="13">
        <f t="shared" si="18"/>
        <v>2.7603528577323848</v>
      </c>
    </row>
    <row r="213" spans="1:12" x14ac:dyDescent="0.25">
      <c r="A213" s="10" t="s">
        <v>145</v>
      </c>
      <c r="B213" s="19" t="s">
        <v>269</v>
      </c>
      <c r="C213" s="12">
        <f>SUM(C214:C214)</f>
        <v>0</v>
      </c>
      <c r="D213" s="12">
        <f t="shared" ref="D213:K213" si="25">SUM(D214:D214)</f>
        <v>0</v>
      </c>
      <c r="E213" s="12">
        <f t="shared" si="25"/>
        <v>741990155</v>
      </c>
      <c r="F213" s="12">
        <f t="shared" si="25"/>
        <v>0</v>
      </c>
      <c r="G213" s="12">
        <f t="shared" si="25"/>
        <v>0</v>
      </c>
      <c r="H213" s="12">
        <f t="shared" si="25"/>
        <v>741990155</v>
      </c>
      <c r="I213" s="12">
        <f t="shared" si="25"/>
        <v>741990155</v>
      </c>
      <c r="J213" s="12">
        <f t="shared" si="25"/>
        <v>741990155</v>
      </c>
      <c r="K213" s="12">
        <f t="shared" si="25"/>
        <v>741990155</v>
      </c>
      <c r="L213" s="13">
        <f t="shared" si="18"/>
        <v>100</v>
      </c>
    </row>
    <row r="214" spans="1:12" x14ac:dyDescent="0.25">
      <c r="A214" s="14" t="s">
        <v>124</v>
      </c>
      <c r="B214" s="15" t="s">
        <v>125</v>
      </c>
      <c r="C214" s="15">
        <v>0</v>
      </c>
      <c r="D214" s="15">
        <v>0</v>
      </c>
      <c r="E214" s="15">
        <v>741990155</v>
      </c>
      <c r="F214" s="15">
        <v>0</v>
      </c>
      <c r="G214" s="15">
        <v>0</v>
      </c>
      <c r="H214" s="15">
        <v>741990155</v>
      </c>
      <c r="I214" s="15">
        <v>741990155</v>
      </c>
      <c r="J214" s="15">
        <v>741990155</v>
      </c>
      <c r="K214" s="15">
        <v>741990155</v>
      </c>
      <c r="L214" s="13">
        <f t="shared" si="18"/>
        <v>100</v>
      </c>
    </row>
    <row r="215" spans="1:12" x14ac:dyDescent="0.25">
      <c r="A215" s="10" t="s">
        <v>146</v>
      </c>
      <c r="B215" s="16" t="s">
        <v>271</v>
      </c>
      <c r="C215" s="12">
        <f>SUM(C216:C216)</f>
        <v>0</v>
      </c>
      <c r="D215" s="12">
        <f t="shared" ref="D215:K215" si="26">SUM(D216:D216)</f>
        <v>0</v>
      </c>
      <c r="E215" s="12">
        <f t="shared" si="26"/>
        <v>52716138</v>
      </c>
      <c r="F215" s="12">
        <f t="shared" si="26"/>
        <v>0</v>
      </c>
      <c r="G215" s="12">
        <f t="shared" si="26"/>
        <v>0</v>
      </c>
      <c r="H215" s="12">
        <f t="shared" si="26"/>
        <v>52716138</v>
      </c>
      <c r="I215" s="12">
        <f t="shared" si="26"/>
        <v>52716138</v>
      </c>
      <c r="J215" s="12">
        <f t="shared" si="26"/>
        <v>52716138</v>
      </c>
      <c r="K215" s="12">
        <f t="shared" si="26"/>
        <v>52716138</v>
      </c>
      <c r="L215" s="13">
        <f t="shared" si="18"/>
        <v>100</v>
      </c>
    </row>
    <row r="216" spans="1:12" ht="15.75" thickBot="1" x14ac:dyDescent="0.3">
      <c r="A216" s="20" t="s">
        <v>124</v>
      </c>
      <c r="B216" s="21" t="s">
        <v>125</v>
      </c>
      <c r="C216" s="21">
        <v>0</v>
      </c>
      <c r="D216" s="21">
        <v>0</v>
      </c>
      <c r="E216" s="21">
        <v>52716138</v>
      </c>
      <c r="F216" s="21">
        <v>0</v>
      </c>
      <c r="G216" s="21">
        <v>0</v>
      </c>
      <c r="H216" s="21">
        <v>52716138</v>
      </c>
      <c r="I216" s="21">
        <v>52716138</v>
      </c>
      <c r="J216" s="21">
        <v>52716138</v>
      </c>
      <c r="K216" s="21">
        <v>52716138</v>
      </c>
      <c r="L216" s="22">
        <f t="shared" si="18"/>
        <v>100</v>
      </c>
    </row>
    <row r="217" spans="1:12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2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2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2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2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2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 PPTAL GTOS DE FTO 31122019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Rayo, Yolanda</dc:creator>
  <cp:lastModifiedBy>juan</cp:lastModifiedBy>
  <dcterms:created xsi:type="dcterms:W3CDTF">2020-08-19T22:58:25Z</dcterms:created>
  <dcterms:modified xsi:type="dcterms:W3CDTF">2020-08-26T20:15:50Z</dcterms:modified>
</cp:coreProperties>
</file>